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Data CAMEL\Pour site BRH\2022\"/>
    </mc:Choice>
  </mc:AlternateContent>
  <xr:revisionPtr revIDLastSave="0" documentId="8_{048951AA-AB02-476A-9442-E0926D0BEF3C}" xr6:coauthVersionLast="47" xr6:coauthVersionMax="47" xr10:uidLastSave="{00000000-0000-0000-0000-000000000000}"/>
  <bookViews>
    <workbookView xWindow="10593" yWindow="460" windowWidth="10287" windowHeight="12127" xr2:uid="{9FE02876-D287-43B2-909B-3DBC54F61D3F}"/>
  </bookViews>
  <sheets>
    <sheet name="CAMELsept.22     " sheetId="2" r:id="rId1"/>
  </sheets>
  <externalReferences>
    <externalReference r:id="rId2"/>
    <externalReference r:id="rId3"/>
    <externalReference r:id="rId4"/>
  </externalReferences>
  <definedNames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0">'CAMELsept.22     '!$A$1:$L$82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1" i="2" l="1"/>
  <c r="K76" i="2"/>
  <c r="J76" i="2"/>
  <c r="I76" i="2"/>
  <c r="H76" i="2"/>
  <c r="G76" i="2"/>
  <c r="F76" i="2"/>
  <c r="E76" i="2"/>
  <c r="D76" i="2"/>
  <c r="K74" i="2"/>
  <c r="J74" i="2"/>
  <c r="I74" i="2"/>
  <c r="H74" i="2"/>
  <c r="G74" i="2"/>
  <c r="F74" i="2"/>
  <c r="E74" i="2"/>
  <c r="D74" i="2"/>
  <c r="C72" i="2"/>
  <c r="K70" i="2"/>
  <c r="J70" i="2"/>
  <c r="I70" i="2"/>
  <c r="H70" i="2"/>
  <c r="G70" i="2"/>
  <c r="F70" i="2"/>
  <c r="E70" i="2"/>
  <c r="D70" i="2"/>
  <c r="K68" i="2"/>
  <c r="J68" i="2"/>
  <c r="I68" i="2"/>
  <c r="H68" i="2"/>
  <c r="G68" i="2"/>
  <c r="F68" i="2"/>
  <c r="E68" i="2"/>
  <c r="D68" i="2"/>
  <c r="C66" i="2"/>
  <c r="K64" i="2"/>
  <c r="J64" i="2"/>
  <c r="I64" i="2"/>
  <c r="H64" i="2"/>
  <c r="G64" i="2"/>
  <c r="F64" i="2"/>
  <c r="E64" i="2"/>
  <c r="D64" i="2"/>
  <c r="K62" i="2"/>
  <c r="J62" i="2"/>
  <c r="I62" i="2"/>
  <c r="H62" i="2"/>
  <c r="G62" i="2"/>
  <c r="F62" i="2"/>
  <c r="E62" i="2"/>
  <c r="D62" i="2"/>
  <c r="C60" i="2"/>
  <c r="C58" i="2"/>
  <c r="C56" i="2"/>
  <c r="C54" i="2"/>
  <c r="C52" i="2"/>
  <c r="C50" i="2"/>
  <c r="C48" i="2"/>
  <c r="J46" i="2"/>
  <c r="I46" i="2"/>
  <c r="F46" i="2"/>
  <c r="J44" i="2"/>
  <c r="I44" i="2"/>
  <c r="F44" i="2"/>
  <c r="C44" i="2" s="1"/>
  <c r="C46" i="2" l="1"/>
  <c r="C62" i="2"/>
  <c r="C70" i="2"/>
  <c r="C74" i="2"/>
  <c r="C64" i="2"/>
  <c r="C76" i="2"/>
  <c r="C68" i="2"/>
</calcChain>
</file>

<file path=xl/sharedStrings.xml><?xml version="1.0" encoding="utf-8"?>
<sst xmlns="http://schemas.openxmlformats.org/spreadsheetml/2006/main" count="158" uniqueCount="57">
  <si>
    <t>SYSTÈME BANCAIRE</t>
  </si>
  <si>
    <t>SOMMAIRE FINANCIER DÉTAILLÉ</t>
  </si>
  <si>
    <t>Au   30 Septembre  2022</t>
  </si>
  <si>
    <t>SYSTÈME</t>
  </si>
  <si>
    <t>BNC</t>
  </si>
  <si>
    <t>BPH</t>
  </si>
  <si>
    <t>BUH</t>
  </si>
  <si>
    <t>CAPITALBK</t>
  </si>
  <si>
    <t>SOGEBK</t>
  </si>
  <si>
    <t>UNIBNK</t>
  </si>
  <si>
    <t>SOGEBL</t>
  </si>
  <si>
    <t>CBNA</t>
  </si>
  <si>
    <t>C</t>
  </si>
  <si>
    <t xml:space="preserve"> </t>
  </si>
  <si>
    <t>Immobilisations/avoir des actionnaires</t>
  </si>
  <si>
    <t>Avoir des Actionnaires en % de l'Actif</t>
  </si>
  <si>
    <t>Dépôts en % de l'actif</t>
  </si>
  <si>
    <t>A</t>
  </si>
  <si>
    <t>Prêts improductifs en % prêts bruts</t>
  </si>
  <si>
    <t>Prov. Pr créances dout. En % prêts impr. Bruts</t>
  </si>
  <si>
    <t>Prêts impr. Nets en % de l'avoir des actionnaires</t>
  </si>
  <si>
    <t>M</t>
  </si>
  <si>
    <t>Commissions / salaires</t>
  </si>
  <si>
    <t>Dépenses d'exploitation en % PNB</t>
  </si>
  <si>
    <t>Productivité par employé</t>
  </si>
  <si>
    <t>E</t>
  </si>
  <si>
    <t>ROA</t>
  </si>
  <si>
    <t>ROE</t>
  </si>
  <si>
    <t>Rev. nets d'intérêts en % des rev. d'intérêts</t>
  </si>
  <si>
    <t>Rendement moyen des prêts</t>
  </si>
  <si>
    <t>Rémunération moyenne des dépôts</t>
  </si>
  <si>
    <t>L</t>
  </si>
  <si>
    <t>Liquidité en % de l'actif</t>
  </si>
  <si>
    <t>Liquidité en % des dépôts</t>
  </si>
  <si>
    <t xml:space="preserve">Nombre de compte de prêts </t>
  </si>
  <si>
    <t xml:space="preserve">Nombre de compte de dépôts </t>
  </si>
  <si>
    <t>Nombre de succursales et Points de services  Actifs</t>
  </si>
  <si>
    <t>Nombre d'employés</t>
  </si>
  <si>
    <t>Actif Total du système (en milliers de gourdes)</t>
  </si>
  <si>
    <t>Portefeuille brut du système (en milliers de gourdes)</t>
  </si>
  <si>
    <t>Portefeuille net du système (en milliers de  gourdes)</t>
  </si>
  <si>
    <t>Dépôts Totaux du système ('000gdes)</t>
  </si>
  <si>
    <t>Portefeuille net devises converties du système ('000gdes)</t>
  </si>
  <si>
    <t>Portefeuille net en dollars ('000 USD)</t>
  </si>
  <si>
    <t>Pourcentage Port. net Devises/ Port. Net Total</t>
  </si>
  <si>
    <t>Dépôts Devises Converties du système ('000gdes)</t>
  </si>
  <si>
    <t>Dépôts en dollars ('000 USD)</t>
  </si>
  <si>
    <t>Pourcentage Dépôts Devises par rapport Dépôts Totaux</t>
  </si>
  <si>
    <t>Actif en Devises Converties du système (' 000gdes)</t>
  </si>
  <si>
    <t>Actifs en dollars ('000 USD)</t>
  </si>
  <si>
    <t>Pourcentage Actif Devises par rapport Actif Total</t>
  </si>
  <si>
    <t>Rendement Moyen des Prêts en devises converties</t>
  </si>
  <si>
    <t>Taux de Référence</t>
  </si>
  <si>
    <t>Revenus d'intérêts sur prêts en devises converties</t>
  </si>
  <si>
    <t xml:space="preserve">  </t>
  </si>
  <si>
    <t xml:space="preserve">    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</si>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</sst>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(* #,##0.0_);_(* \(#,##0.0\);_(* &quot;-&quot;??_);_(@_)"/>
    <numFmt numFmtId="166" formatCode="_(* #,##0_);_(* \(#,##0\);_(* &quot;-&quot;??_);_(@_)"/>
    <numFmt numFmtId="167" formatCode="0.0%"/>
    <numFmt numFmtId="168" formatCode="0.000%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G Times"/>
    </font>
    <font>
      <b/>
      <sz val="12"/>
      <name val="CG Times"/>
    </font>
    <font>
      <sz val="10"/>
      <name val="CG Times"/>
      <family val="1"/>
    </font>
    <font>
      <b/>
      <sz val="10"/>
      <name val="CG Times"/>
    </font>
    <font>
      <b/>
      <sz val="48"/>
      <name val="CG Times"/>
    </font>
    <font>
      <sz val="12"/>
      <name val="CG Times"/>
      <family val="1"/>
    </font>
    <font>
      <b/>
      <sz val="12"/>
      <name val="CG Times"/>
      <family val="1"/>
    </font>
    <font>
      <u val="singleAccounting"/>
      <sz val="10"/>
      <name val="CG Times"/>
      <family val="1"/>
    </font>
    <font>
      <sz val="12"/>
      <color theme="1"/>
      <name val="Calibri"/>
      <family val="2"/>
      <scheme val="minor"/>
    </font>
    <font>
      <b/>
      <sz val="12"/>
      <color theme="1"/>
      <name val="CG Times"/>
    </font>
    <font>
      <sz val="12"/>
      <color theme="1"/>
      <name val="CG Times"/>
    </font>
    <font>
      <b/>
      <sz val="10"/>
      <color indexed="20"/>
      <name val="CG Times"/>
    </font>
    <font>
      <b/>
      <sz val="14"/>
      <name val="CG Times"/>
    </font>
    <font>
      <b/>
      <sz val="10"/>
      <name val="CG Times"/>
      <family val="1"/>
    </font>
  </fonts>
  <fills count="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0">
    <xf numFmtId="0" fontId="0" fillId="0" borderId="0" xfId="0"/>
    <xf numFmtId="0" fontId="3" fillId="0" borderId="0" xfId="2" applyFont="1" applyAlignment="1">
      <alignment horizontal="center"/>
    </xf>
    <xf numFmtId="165" fontId="2" fillId="0" borderId="0" xfId="3" applyNumberFormat="1"/>
    <xf numFmtId="0" fontId="2" fillId="0" borderId="0" xfId="2"/>
    <xf numFmtId="0" fontId="4" fillId="0" borderId="0" xfId="2" applyFont="1"/>
    <xf numFmtId="165" fontId="4" fillId="0" borderId="0" xfId="3" applyNumberFormat="1" applyFont="1"/>
    <xf numFmtId="9" fontId="4" fillId="0" borderId="0" xfId="4" applyFont="1"/>
    <xf numFmtId="0" fontId="3" fillId="0" borderId="0" xfId="2" applyFont="1"/>
    <xf numFmtId="0" fontId="5" fillId="0" borderId="0" xfId="2" applyFont="1"/>
    <xf numFmtId="165" fontId="5" fillId="2" borderId="1" xfId="3" applyNumberFormat="1" applyFont="1" applyFill="1" applyBorder="1" applyAlignment="1">
      <alignment horizontal="center"/>
    </xf>
    <xf numFmtId="9" fontId="5" fillId="0" borderId="1" xfId="4" applyFont="1" applyBorder="1" applyAlignment="1">
      <alignment horizontal="center"/>
    </xf>
    <xf numFmtId="165" fontId="5" fillId="0" borderId="1" xfId="3" applyNumberFormat="1" applyFont="1" applyBorder="1" applyAlignment="1">
      <alignment horizontal="center"/>
    </xf>
    <xf numFmtId="0" fontId="6" fillId="3" borderId="0" xfId="2" applyFont="1" applyFill="1" applyAlignment="1">
      <alignment horizontal="center" vertical="center"/>
    </xf>
    <xf numFmtId="10" fontId="4" fillId="2" borderId="0" xfId="3" applyNumberFormat="1" applyFont="1" applyFill="1" applyAlignment="1">
      <alignment horizontal="center"/>
    </xf>
    <xf numFmtId="10" fontId="2" fillId="0" borderId="0" xfId="3" applyNumberFormat="1"/>
    <xf numFmtId="10" fontId="2" fillId="0" borderId="0" xfId="4" applyNumberFormat="1"/>
    <xf numFmtId="10" fontId="4" fillId="0" borderId="0" xfId="2" applyNumberFormat="1" applyFont="1"/>
    <xf numFmtId="0" fontId="4" fillId="0" borderId="0" xfId="2" applyFont="1" applyAlignment="1">
      <alignment horizontal="center"/>
    </xf>
    <xf numFmtId="0" fontId="7" fillId="0" borderId="0" xfId="2" applyFont="1"/>
    <xf numFmtId="10" fontId="3" fillId="2" borderId="0" xfId="1" applyNumberFormat="1" applyFont="1" applyFill="1"/>
    <xf numFmtId="10" fontId="2" fillId="0" borderId="0" xfId="4" applyNumberFormat="1" applyFont="1" applyFill="1"/>
    <xf numFmtId="10" fontId="3" fillId="2" borderId="0" xfId="5" applyNumberFormat="1" applyFont="1" applyFill="1"/>
    <xf numFmtId="10" fontId="2" fillId="0" borderId="0" xfId="5" applyNumberFormat="1" applyFont="1" applyFill="1"/>
    <xf numFmtId="10" fontId="2" fillId="0" borderId="0" xfId="1" applyNumberFormat="1" applyFont="1" applyFill="1"/>
    <xf numFmtId="0" fontId="2" fillId="4" borderId="0" xfId="2" applyFill="1"/>
    <xf numFmtId="0" fontId="4" fillId="4" borderId="0" xfId="2" applyFont="1" applyFill="1"/>
    <xf numFmtId="10" fontId="3" fillId="4" borderId="0" xfId="1" applyNumberFormat="1" applyFont="1" applyFill="1"/>
    <xf numFmtId="10" fontId="7" fillId="4" borderId="2" xfId="5" applyNumberFormat="1" applyFont="1" applyFill="1" applyBorder="1"/>
    <xf numFmtId="10" fontId="7" fillId="4" borderId="3" xfId="5" applyNumberFormat="1" applyFont="1" applyFill="1" applyBorder="1"/>
    <xf numFmtId="10" fontId="7" fillId="0" borderId="0" xfId="1" applyNumberFormat="1" applyFont="1"/>
    <xf numFmtId="10" fontId="2" fillId="0" borderId="0" xfId="1" applyNumberFormat="1" applyFont="1"/>
    <xf numFmtId="10" fontId="2" fillId="0" borderId="0" xfId="4" applyNumberFormat="1" applyFont="1" applyBorder="1" applyAlignment="1">
      <alignment horizontal="right"/>
    </xf>
    <xf numFmtId="164" fontId="2" fillId="0" borderId="0" xfId="3" applyFont="1" applyBorder="1" applyAlignment="1">
      <alignment horizontal="right"/>
    </xf>
    <xf numFmtId="10" fontId="2" fillId="0" borderId="0" xfId="6" applyNumberFormat="1" applyFont="1" applyFill="1"/>
    <xf numFmtId="10" fontId="7" fillId="4" borderId="1" xfId="5" applyNumberFormat="1" applyFont="1" applyFill="1" applyBorder="1"/>
    <xf numFmtId="10" fontId="7" fillId="4" borderId="4" xfId="5" applyNumberFormat="1" applyFont="1" applyFill="1" applyBorder="1"/>
    <xf numFmtId="10" fontId="8" fillId="0" borderId="0" xfId="5" applyNumberFormat="1" applyFont="1"/>
    <xf numFmtId="10" fontId="3" fillId="0" borderId="0" xfId="5" applyNumberFormat="1" applyFont="1"/>
    <xf numFmtId="10" fontId="2" fillId="0" borderId="0" xfId="5" applyNumberFormat="1"/>
    <xf numFmtId="0" fontId="8" fillId="0" borderId="0" xfId="2" applyFont="1"/>
    <xf numFmtId="10" fontId="3" fillId="2" borderId="0" xfId="6" applyNumberFormat="1" applyFont="1" applyFill="1"/>
    <xf numFmtId="0" fontId="7" fillId="4" borderId="0" xfId="2" applyFont="1" applyFill="1"/>
    <xf numFmtId="10" fontId="7" fillId="0" borderId="0" xfId="5" applyNumberFormat="1" applyFont="1"/>
    <xf numFmtId="10" fontId="0" fillId="0" borderId="0" xfId="4" applyNumberFormat="1" applyFont="1" applyBorder="1" applyAlignment="1">
      <alignment horizontal="right"/>
    </xf>
    <xf numFmtId="10" fontId="3" fillId="2" borderId="0" xfId="1" applyNumberFormat="1" applyFont="1" applyFill="1" applyBorder="1"/>
    <xf numFmtId="10" fontId="2" fillId="0" borderId="0" xfId="1" applyNumberFormat="1" applyFont="1" applyFill="1" applyBorder="1"/>
    <xf numFmtId="0" fontId="9" fillId="0" borderId="0" xfId="2" applyFont="1"/>
    <xf numFmtId="10" fontId="3" fillId="2" borderId="0" xfId="4" applyNumberFormat="1" applyFont="1" applyFill="1"/>
    <xf numFmtId="10" fontId="3" fillId="4" borderId="0" xfId="5" applyNumberFormat="1" applyFont="1" applyFill="1"/>
    <xf numFmtId="10" fontId="7" fillId="4" borderId="0" xfId="5" applyNumberFormat="1" applyFont="1" applyFill="1"/>
    <xf numFmtId="10" fontId="7" fillId="0" borderId="0" xfId="5" applyNumberFormat="1" applyFont="1" applyBorder="1"/>
    <xf numFmtId="165" fontId="2" fillId="0" borderId="0" xfId="3" applyNumberFormat="1" applyFill="1"/>
    <xf numFmtId="10" fontId="10" fillId="0" borderId="0" xfId="0" applyNumberFormat="1" applyFont="1"/>
    <xf numFmtId="10" fontId="3" fillId="4" borderId="0" xfId="3" applyNumberFormat="1" applyFont="1" applyFill="1"/>
    <xf numFmtId="10" fontId="7" fillId="4" borderId="0" xfId="3" applyNumberFormat="1" applyFont="1" applyFill="1"/>
    <xf numFmtId="0" fontId="2" fillId="5" borderId="0" xfId="2" applyFill="1"/>
    <xf numFmtId="0" fontId="4" fillId="5" borderId="0" xfId="2" applyFont="1" applyFill="1"/>
    <xf numFmtId="165" fontId="3" fillId="2" borderId="0" xfId="3" applyNumberFormat="1" applyFont="1" applyFill="1"/>
    <xf numFmtId="165" fontId="7" fillId="5" borderId="0" xfId="3" applyNumberFormat="1" applyFont="1" applyFill="1"/>
    <xf numFmtId="165" fontId="2" fillId="0" borderId="0" xfId="3" applyNumberFormat="1" applyFont="1"/>
    <xf numFmtId="0" fontId="11" fillId="0" borderId="0" xfId="2" applyFont="1"/>
    <xf numFmtId="166" fontId="7" fillId="0" borderId="0" xfId="6" applyNumberFormat="1" applyFont="1"/>
    <xf numFmtId="3" fontId="2" fillId="0" borderId="0" xfId="1" applyNumberFormat="1" applyFont="1" applyFill="1"/>
    <xf numFmtId="0" fontId="12" fillId="0" borderId="0" xfId="2" applyFont="1"/>
    <xf numFmtId="0" fontId="10" fillId="0" borderId="0" xfId="0" applyFont="1"/>
    <xf numFmtId="166" fontId="3" fillId="2" borderId="0" xfId="3" applyNumberFormat="1" applyFont="1" applyFill="1"/>
    <xf numFmtId="0" fontId="13" fillId="0" borderId="0" xfId="2" applyFont="1"/>
    <xf numFmtId="166" fontId="7" fillId="0" borderId="0" xfId="6" applyNumberFormat="1" applyFont="1" applyFill="1"/>
    <xf numFmtId="165" fontId="7" fillId="0" borderId="0" xfId="5" applyNumberFormat="1" applyFont="1"/>
    <xf numFmtId="165" fontId="12" fillId="0" borderId="0" xfId="6" applyNumberFormat="1" applyFont="1"/>
    <xf numFmtId="165" fontId="12" fillId="0" borderId="0" xfId="6" applyNumberFormat="1" applyFont="1" applyBorder="1"/>
    <xf numFmtId="165" fontId="2" fillId="2" borderId="0" xfId="2" applyNumberFormat="1" applyFill="1"/>
    <xf numFmtId="9" fontId="7" fillId="0" borderId="0" xfId="4" applyFont="1"/>
    <xf numFmtId="165" fontId="7" fillId="0" borderId="0" xfId="6" applyNumberFormat="1" applyFont="1"/>
    <xf numFmtId="165" fontId="7" fillId="0" borderId="0" xfId="6" applyNumberFormat="1" applyFont="1" applyFill="1"/>
    <xf numFmtId="0" fontId="3" fillId="0" borderId="0" xfId="2" applyFont="1" applyAlignment="1">
      <alignment horizontal="left"/>
    </xf>
    <xf numFmtId="165" fontId="7" fillId="0" borderId="0" xfId="3" applyNumberFormat="1" applyFont="1" applyFill="1"/>
    <xf numFmtId="0" fontId="3" fillId="0" borderId="0" xfId="2" applyFont="1" applyAlignment="1">
      <alignment horizontal="center"/>
    </xf>
    <xf numFmtId="167" fontId="2" fillId="2" borderId="0" xfId="1" applyNumberFormat="1" applyFont="1" applyFill="1"/>
    <xf numFmtId="167" fontId="2" fillId="0" borderId="0" xfId="1" applyNumberFormat="1" applyFont="1" applyFill="1" applyAlignment="1">
      <alignment horizontal="center"/>
    </xf>
    <xf numFmtId="165" fontId="3" fillId="4" borderId="5" xfId="3" applyNumberFormat="1" applyFont="1" applyFill="1" applyBorder="1"/>
    <xf numFmtId="165" fontId="7" fillId="4" borderId="0" xfId="3" applyNumberFormat="1" applyFont="1" applyFill="1"/>
    <xf numFmtId="0" fontId="2" fillId="4" borderId="5" xfId="2" applyFill="1" applyBorder="1"/>
    <xf numFmtId="165" fontId="2" fillId="0" borderId="0" xfId="6" applyNumberFormat="1" applyFont="1" applyFill="1"/>
    <xf numFmtId="166" fontId="7" fillId="0" borderId="0" xfId="3" applyNumberFormat="1" applyFont="1" applyFill="1"/>
    <xf numFmtId="0" fontId="11" fillId="0" borderId="0" xfId="2" applyFont="1" applyAlignment="1">
      <alignment horizontal="left"/>
    </xf>
    <xf numFmtId="0" fontId="2" fillId="6" borderId="0" xfId="2" applyFill="1"/>
    <xf numFmtId="0" fontId="5" fillId="6" borderId="0" xfId="2" applyFont="1" applyFill="1"/>
    <xf numFmtId="167" fontId="5" fillId="6" borderId="5" xfId="1" applyNumberFormat="1" applyFont="1" applyFill="1" applyBorder="1"/>
    <xf numFmtId="165" fontId="3" fillId="6" borderId="0" xfId="2" applyNumberFormat="1" applyFont="1" applyFill="1"/>
    <xf numFmtId="0" fontId="11" fillId="6" borderId="0" xfId="2" applyFont="1" applyFill="1" applyAlignment="1">
      <alignment horizontal="left"/>
    </xf>
    <xf numFmtId="10" fontId="14" fillId="6" borderId="6" xfId="1" applyNumberFormat="1" applyFont="1" applyFill="1" applyBorder="1" applyAlignment="1">
      <alignment horizontal="center"/>
    </xf>
    <xf numFmtId="10" fontId="7" fillId="6" borderId="0" xfId="1" applyNumberFormat="1" applyFont="1" applyFill="1" applyAlignment="1">
      <alignment horizontal="center"/>
    </xf>
    <xf numFmtId="0" fontId="2" fillId="2" borderId="0" xfId="2" applyFill="1"/>
    <xf numFmtId="165" fontId="3" fillId="6" borderId="5" xfId="3" applyNumberFormat="1" applyFont="1" applyFill="1" applyBorder="1"/>
    <xf numFmtId="164" fontId="2" fillId="0" borderId="0" xfId="6" applyFont="1"/>
    <xf numFmtId="168" fontId="2" fillId="0" borderId="0" xfId="1" applyNumberFormat="1" applyFont="1"/>
    <xf numFmtId="165" fontId="15" fillId="0" borderId="0" xfId="3" applyNumberFormat="1" applyFont="1"/>
    <xf numFmtId="9" fontId="15" fillId="0" borderId="0" xfId="4" applyFont="1"/>
    <xf numFmtId="9" fontId="2" fillId="0" borderId="0" xfId="4"/>
  </cellXfs>
  <cellStyles count="7">
    <cellStyle name="Comma 2" xfId="3" xr:uid="{91925A86-5DA6-47E0-84DB-368F99402796}"/>
    <cellStyle name="Comma 2 3" xfId="5" xr:uid="{AB23A8F3-7A2B-4B05-899C-C938705931F1}"/>
    <cellStyle name="Comma 3 2 2" xfId="6" xr:uid="{5AA2F569-74B9-4464-8EE3-FD5BC1E33F86}"/>
    <cellStyle name="Normal" xfId="0" builtinId="0"/>
    <cellStyle name="Normal 2" xfId="2" xr:uid="{8E0A77CA-0A4B-4771-B52F-3B890EF7835E}"/>
    <cellStyle name="Percent" xfId="1" builtinId="5"/>
    <cellStyle name="Percent 2" xfId="4" xr:uid="{EDD0D550-1727-4B11-85AD-22D87937C4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wnloads\BAN100300007M30092218102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wnloads\BAN100800007M3009221410220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wnloads\BAN100700007M300922261022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 Bilan"/>
      <sheetName val="BA Annexe 1"/>
      <sheetName val="BB Annexe 2"/>
      <sheetName val="BC Annexe 3"/>
      <sheetName val="BD Annexe 4"/>
      <sheetName val="BE Annexe 5"/>
      <sheetName val="BF Annexe 6"/>
      <sheetName val="BG Annexe 7"/>
      <sheetName val="BH Annexe 7.1"/>
      <sheetName val="BI Annexe 7.2"/>
      <sheetName val="BJ Annexe 7.3"/>
      <sheetName val="BK Annexe 8"/>
      <sheetName val="BM Annexe 9"/>
      <sheetName val="BN Annexe 10"/>
      <sheetName val="BO Annexe 11"/>
      <sheetName val="BP Annexe 12"/>
      <sheetName val="BQ Annexe 13"/>
      <sheetName val="BR Annexe 14"/>
    </sheetNames>
    <sheetDataSet>
      <sheetData sheetId="0">
        <row r="20">
          <cell r="I20">
            <v>674864.53383813298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43">
          <cell r="F43">
            <v>156703.83949402499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5">
          <cell r="E15">
            <v>2620854.4261571988</v>
          </cell>
        </row>
      </sheetData>
      <sheetData sheetId="17">
        <row r="15">
          <cell r="E15">
            <v>508</v>
          </cell>
        </row>
        <row r="17">
          <cell r="E17">
            <v>194</v>
          </cell>
        </row>
        <row r="23">
          <cell r="E23">
            <v>104316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 Bilan"/>
      <sheetName val="BA Annexe 1"/>
      <sheetName val="BB Annexe 2"/>
      <sheetName val="BC Annexe 3"/>
      <sheetName val="BD Annexe 4"/>
      <sheetName val="BE Annexe 5"/>
      <sheetName val="BF Annexe 6"/>
      <sheetName val="BG Annexe 7"/>
      <sheetName val="BH Annexe 7.1"/>
      <sheetName val="BI Annexe 7.2"/>
      <sheetName val="BJ Annexe 7.3"/>
      <sheetName val="BK Annexe 8"/>
      <sheetName val="BM Annexe 9"/>
      <sheetName val="BN Annexe 10"/>
      <sheetName val="BO Annexe 11"/>
      <sheetName val="BP Annexe 12"/>
      <sheetName val="BQ Annexe 13"/>
      <sheetName val="BR Annexe 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5">
          <cell r="E15">
            <v>1948</v>
          </cell>
        </row>
        <row r="17">
          <cell r="E17">
            <v>11681</v>
          </cell>
        </row>
        <row r="23">
          <cell r="E23">
            <v>1299822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 Bilan"/>
      <sheetName val="BA Annexe 1"/>
      <sheetName val="BB Annexe 2"/>
      <sheetName val="BC Annexe 3"/>
      <sheetName val="BD Annexe 4"/>
      <sheetName val="BE Annexe 5"/>
      <sheetName val="BF Annexe 6"/>
      <sheetName val="BG Annexe 7"/>
      <sheetName val="BH Annexe 7.1"/>
      <sheetName val="BI Annexe 7.2"/>
      <sheetName val="BJ Annexe 7.3"/>
      <sheetName val="BK Annexe 8"/>
      <sheetName val="BM Annexe 9"/>
      <sheetName val="BN Annexe 10"/>
      <sheetName val="BO Annexe 11"/>
      <sheetName val="BP Annexe 12"/>
      <sheetName val="BQ Annexe 13"/>
      <sheetName val="BR Annexe 14"/>
    </sheetNames>
    <sheetDataSet>
      <sheetData sheetId="0">
        <row r="20">
          <cell r="I20">
            <v>47247.456380000003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43">
          <cell r="F43">
            <v>134943.44597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5">
          <cell r="E15">
            <v>131146564.07841</v>
          </cell>
        </row>
      </sheetData>
      <sheetData sheetId="17">
        <row r="15">
          <cell r="E15">
            <v>416</v>
          </cell>
        </row>
        <row r="17">
          <cell r="E17">
            <v>27</v>
          </cell>
        </row>
        <row r="23">
          <cell r="E23">
            <v>8222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8BE95-972C-4002-8445-0425CC88B5EB}">
  <dimension ref="A1:AI199"/>
  <sheetViews>
    <sheetView tabSelected="1" zoomScale="95" zoomScaleNormal="95" workbookViewId="0">
      <selection activeCell="F88" sqref="F88"/>
    </sheetView>
  </sheetViews>
  <sheetFormatPr defaultColWidth="15.5859375" defaultRowHeight="15.35"/>
  <cols>
    <col min="1" max="1" width="11.1171875" style="3" customWidth="1"/>
    <col min="2" max="2" width="44.1171875" style="3" customWidth="1"/>
    <col min="3" max="3" width="26.703125" style="3" customWidth="1"/>
    <col min="4" max="4" width="15.703125" style="2" customWidth="1"/>
    <col min="5" max="5" width="15.703125" style="99" customWidth="1"/>
    <col min="6" max="11" width="15.703125" style="2" customWidth="1"/>
    <col min="12" max="12" width="16.41015625" style="2" customWidth="1"/>
    <col min="13" max="17" width="16.41015625" style="3" customWidth="1"/>
    <col min="18" max="252" width="10.29296875" style="3" customWidth="1"/>
    <col min="253" max="253" width="37.41015625" style="3" customWidth="1"/>
    <col min="254" max="16384" width="15.5859375" style="3"/>
  </cols>
  <sheetData>
    <row r="1" spans="1: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3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35">
      <c r="B4" s="4"/>
      <c r="C4" s="4"/>
      <c r="D4" s="5"/>
      <c r="E4" s="6"/>
      <c r="F4" s="5"/>
      <c r="G4" s="5"/>
      <c r="H4" s="5"/>
      <c r="I4" s="5"/>
      <c r="J4" s="5"/>
      <c r="K4" s="5"/>
      <c r="L4" s="5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5" s="7" customFormat="1" thickBot="1">
      <c r="B5" s="8"/>
      <c r="C5" s="9" t="s">
        <v>3</v>
      </c>
      <c r="D5" s="10" t="s">
        <v>4</v>
      </c>
      <c r="E5" s="10" t="s">
        <v>5</v>
      </c>
      <c r="F5" s="11" t="s">
        <v>6</v>
      </c>
      <c r="G5" s="10" t="s">
        <v>7</v>
      </c>
      <c r="H5" s="11" t="s">
        <v>8</v>
      </c>
      <c r="I5" s="11" t="s">
        <v>9</v>
      </c>
      <c r="J5" s="11" t="s">
        <v>10</v>
      </c>
      <c r="K5" s="11" t="s">
        <v>11</v>
      </c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</row>
    <row r="6" spans="1:35">
      <c r="A6" s="12" t="s">
        <v>12</v>
      </c>
      <c r="B6" s="7" t="s">
        <v>13</v>
      </c>
      <c r="C6" s="13"/>
      <c r="D6" s="14"/>
      <c r="E6" s="15"/>
      <c r="F6" s="14"/>
      <c r="G6" s="14"/>
      <c r="H6" s="14"/>
      <c r="I6" s="14"/>
      <c r="J6" s="16"/>
      <c r="K6" s="16"/>
      <c r="M6" s="17"/>
      <c r="N6" s="17"/>
      <c r="O6" s="17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>
      <c r="A7" s="12"/>
      <c r="B7" s="18" t="s">
        <v>14</v>
      </c>
      <c r="C7" s="19">
        <v>0.30944772317224428</v>
      </c>
      <c r="D7" s="20">
        <v>0.30187946219618306</v>
      </c>
      <c r="E7" s="20">
        <v>-0.70214719324983355</v>
      </c>
      <c r="F7" s="20">
        <v>0.33921870669642301</v>
      </c>
      <c r="G7" s="20">
        <v>0.29487161139632417</v>
      </c>
      <c r="H7" s="20">
        <v>0.42115970569716854</v>
      </c>
      <c r="I7" s="20">
        <v>0.20178453441056687</v>
      </c>
      <c r="J7" s="20">
        <v>0.58159498290515599</v>
      </c>
      <c r="K7" s="20">
        <v>0.56213654461640339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>
      <c r="A8" s="12"/>
      <c r="B8" s="4" t="s">
        <v>13</v>
      </c>
      <c r="C8" s="21"/>
      <c r="D8" s="22"/>
      <c r="E8" s="22"/>
      <c r="F8" s="22"/>
      <c r="G8" s="22"/>
      <c r="H8" s="22"/>
      <c r="I8" s="22"/>
      <c r="J8" s="22"/>
      <c r="K8" s="22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>
      <c r="A9" s="12"/>
      <c r="B9" s="18" t="s">
        <v>15</v>
      </c>
      <c r="C9" s="21">
        <v>7.3979072730392503E-2</v>
      </c>
      <c r="D9" s="22">
        <v>8.1834398110106343E-2</v>
      </c>
      <c r="E9" s="22">
        <v>-6.2068107649795999E-2</v>
      </c>
      <c r="F9" s="22">
        <v>7.4922180266261379E-2</v>
      </c>
      <c r="G9" s="22">
        <v>0.10227315077505414</v>
      </c>
      <c r="H9" s="22">
        <v>6.1646160520465773E-2</v>
      </c>
      <c r="I9" s="22">
        <v>7.5289743877341511E-2</v>
      </c>
      <c r="J9" s="22">
        <v>8.1037512677680168E-2</v>
      </c>
      <c r="K9" s="22">
        <v>8.3331741588335131E-2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>
      <c r="A10" s="12"/>
      <c r="B10" s="4" t="s">
        <v>13</v>
      </c>
      <c r="C10" s="19"/>
      <c r="D10" s="23"/>
      <c r="E10" s="23"/>
      <c r="F10" s="23"/>
      <c r="G10" s="23"/>
      <c r="H10" s="23"/>
      <c r="I10" s="23"/>
      <c r="J10" s="23"/>
      <c r="K10" s="2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>
      <c r="A11" s="12"/>
      <c r="B11" s="18" t="s">
        <v>16</v>
      </c>
      <c r="C11" s="19">
        <v>0.81969756776296521</v>
      </c>
      <c r="D11" s="23">
        <v>0.76569795189492795</v>
      </c>
      <c r="E11" s="23">
        <v>0.82948881674898145</v>
      </c>
      <c r="F11" s="23">
        <v>0.8319063502496844</v>
      </c>
      <c r="G11" s="23">
        <v>0.80889594232262529</v>
      </c>
      <c r="H11" s="23">
        <v>0.82390590838764199</v>
      </c>
      <c r="I11" s="23">
        <v>0.85570273138760478</v>
      </c>
      <c r="J11" s="23">
        <v>0.68274863579565293</v>
      </c>
      <c r="K11" s="23">
        <v>0.72301408588207083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>
      <c r="A12" s="24"/>
      <c r="B12" s="25" t="s">
        <v>13</v>
      </c>
      <c r="C12" s="26"/>
      <c r="D12" s="27"/>
      <c r="E12" s="27"/>
      <c r="F12" s="27"/>
      <c r="G12" s="27"/>
      <c r="H12" s="27"/>
      <c r="I12" s="28"/>
      <c r="J12" s="28"/>
      <c r="K12" s="27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>
      <c r="A13" s="12" t="s">
        <v>17</v>
      </c>
      <c r="B13" s="4" t="s">
        <v>13</v>
      </c>
      <c r="C13" s="19"/>
      <c r="D13" s="29"/>
      <c r="E13" s="29"/>
      <c r="F13" s="29"/>
      <c r="G13" s="23"/>
      <c r="H13" s="29"/>
      <c r="I13" s="29"/>
      <c r="J13" s="30"/>
      <c r="K13" s="29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5">
      <c r="A14" s="12"/>
      <c r="B14" s="18" t="s">
        <v>18</v>
      </c>
      <c r="C14" s="19">
        <v>6.674650919428593E-2</v>
      </c>
      <c r="D14" s="23">
        <v>0.20612791512351761</v>
      </c>
      <c r="E14" s="23">
        <v>0.88379420608351633</v>
      </c>
      <c r="F14" s="23">
        <v>0.11408158078922474</v>
      </c>
      <c r="G14" s="23">
        <v>6.8705182548828379E-3</v>
      </c>
      <c r="H14" s="23">
        <v>4.0796524224116539E-2</v>
      </c>
      <c r="I14" s="23">
        <v>1.50175380596432E-3</v>
      </c>
      <c r="J14" s="31">
        <v>7.1242134303324142E-2</v>
      </c>
      <c r="K14" s="32">
        <v>0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1:35">
      <c r="A15" s="12"/>
      <c r="B15" s="4" t="s">
        <v>13</v>
      </c>
      <c r="C15" s="19"/>
      <c r="D15" s="23"/>
      <c r="E15" s="23"/>
      <c r="F15" s="23"/>
      <c r="G15" s="23"/>
      <c r="H15" s="23"/>
      <c r="I15" s="23"/>
      <c r="J15" s="23"/>
      <c r="K15" s="3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1:35">
      <c r="A16" s="12"/>
      <c r="B16" s="18" t="s">
        <v>19</v>
      </c>
      <c r="C16" s="19">
        <v>0.89510932894094231</v>
      </c>
      <c r="D16" s="23">
        <v>0.68446998257680591</v>
      </c>
      <c r="E16" s="23">
        <v>0.87116937422900476</v>
      </c>
      <c r="F16" s="23">
        <v>0.39717454546980879</v>
      </c>
      <c r="G16" s="23">
        <v>3.231813411536236</v>
      </c>
      <c r="H16" s="23">
        <v>1.6236044890280841</v>
      </c>
      <c r="I16" s="23">
        <v>9.1692589659396759</v>
      </c>
      <c r="J16" s="23">
        <v>0.59076992471568623</v>
      </c>
      <c r="K16" s="32">
        <v>0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pans="1:35">
      <c r="A17" s="12"/>
      <c r="B17" s="4" t="s">
        <v>13</v>
      </c>
      <c r="C17" s="19"/>
      <c r="D17" s="23"/>
      <c r="E17" s="23"/>
      <c r="F17" s="23"/>
      <c r="G17" s="23"/>
      <c r="H17" s="23"/>
      <c r="I17" s="23"/>
      <c r="J17" s="23"/>
      <c r="K17" s="3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1:35">
      <c r="A18" s="12"/>
      <c r="B18" s="18" t="s">
        <v>20</v>
      </c>
      <c r="C18" s="19">
        <v>2.4661522963397089E-2</v>
      </c>
      <c r="D18" s="23">
        <v>0.16951337268064426</v>
      </c>
      <c r="E18" s="23">
        <v>-0.43736044774056343</v>
      </c>
      <c r="F18" s="23">
        <v>0.32433516656661493</v>
      </c>
      <c r="G18" s="23">
        <v>-4.8604081650089656E-2</v>
      </c>
      <c r="H18" s="23">
        <v>-0.11253186734818964</v>
      </c>
      <c r="I18" s="23">
        <v>-3.9449240590469163E-2</v>
      </c>
      <c r="J18" s="23">
        <v>0.16164521078016045</v>
      </c>
      <c r="K18" s="32">
        <v>0</v>
      </c>
      <c r="L18" s="2" t="s">
        <v>13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spans="1:35" ht="15.7" thickBot="1">
      <c r="A19" s="24" t="s">
        <v>13</v>
      </c>
      <c r="B19" s="25" t="s">
        <v>13</v>
      </c>
      <c r="C19" s="26"/>
      <c r="D19" s="34"/>
      <c r="E19" s="34"/>
      <c r="F19" s="34"/>
      <c r="G19" s="34"/>
      <c r="H19" s="34"/>
      <c r="I19" s="35"/>
      <c r="J19" s="35"/>
      <c r="K19" s="34"/>
      <c r="M19" s="4" t="s">
        <v>13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pans="1:35">
      <c r="A20" s="12" t="s">
        <v>21</v>
      </c>
      <c r="B20" s="4" t="s">
        <v>13</v>
      </c>
      <c r="C20" s="19"/>
      <c r="D20" s="36"/>
      <c r="E20" s="36"/>
      <c r="F20" s="36"/>
      <c r="G20" s="37"/>
      <c r="H20" s="36"/>
      <c r="I20" s="36"/>
      <c r="J20" s="36"/>
      <c r="K20" s="37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spans="1:35">
      <c r="A21" s="12"/>
      <c r="B21" s="18" t="s">
        <v>22</v>
      </c>
      <c r="C21" s="19">
        <v>0.42509408278747673</v>
      </c>
      <c r="D21" s="38">
        <v>0.12016976251256306</v>
      </c>
      <c r="E21" s="15">
        <v>0.18723899935241858</v>
      </c>
      <c r="F21" s="38">
        <v>0.49675767606105536</v>
      </c>
      <c r="G21" s="38">
        <v>0.58715006375076229</v>
      </c>
      <c r="H21" s="38">
        <v>0.67676675415567977</v>
      </c>
      <c r="I21" s="38">
        <v>0.57463423974550454</v>
      </c>
      <c r="J21" s="38">
        <v>-9.2523993336365948E-4</v>
      </c>
      <c r="K21" s="38">
        <v>0.46298342541436466</v>
      </c>
      <c r="M21" s="4" t="s">
        <v>13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pans="1:35">
      <c r="A22" s="12"/>
      <c r="B22" s="39" t="s">
        <v>13</v>
      </c>
      <c r="C22" s="19"/>
      <c r="D22" s="23"/>
      <c r="E22" s="23"/>
      <c r="F22" s="23"/>
      <c r="G22" s="23"/>
      <c r="H22" s="23"/>
      <c r="I22" s="23"/>
      <c r="J22" s="23"/>
      <c r="K22" s="2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pans="1:35">
      <c r="A23" s="12"/>
      <c r="B23" s="18" t="s">
        <v>23</v>
      </c>
      <c r="C23" s="19">
        <v>0.70462272670881687</v>
      </c>
      <c r="D23" s="23">
        <v>1.1165362503136211</v>
      </c>
      <c r="E23" s="23">
        <v>1.0333235767278177</v>
      </c>
      <c r="F23" s="23">
        <v>0.8022509680363058</v>
      </c>
      <c r="G23" s="23">
        <v>0.80379205951042298</v>
      </c>
      <c r="H23" s="23">
        <v>0.3661406211495315</v>
      </c>
      <c r="I23" s="23">
        <v>0.78819185211045106</v>
      </c>
      <c r="J23" s="23">
        <v>0.43532850307935556</v>
      </c>
      <c r="K23" s="23">
        <v>0.6820756460456715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pans="1:35">
      <c r="A24" s="12"/>
      <c r="B24" s="18" t="s">
        <v>13</v>
      </c>
      <c r="C24" s="19"/>
      <c r="D24" s="29"/>
      <c r="E24" s="29"/>
      <c r="F24" s="29"/>
      <c r="G24" s="29"/>
      <c r="H24" s="29"/>
      <c r="I24" s="29"/>
      <c r="J24" s="29"/>
      <c r="K24" s="2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spans="1:35" ht="1.5" customHeight="1">
      <c r="A25" s="12"/>
      <c r="B25" s="18" t="s">
        <v>24</v>
      </c>
      <c r="C25" s="40"/>
      <c r="D25" s="33"/>
      <c r="E25" s="33"/>
      <c r="F25" s="33"/>
      <c r="G25" s="33"/>
      <c r="H25" s="33"/>
      <c r="I25" s="33"/>
      <c r="J25" s="33"/>
      <c r="K25" s="33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pans="1:35" ht="15.7" thickBot="1">
      <c r="A26" s="24"/>
      <c r="B26" s="41" t="s">
        <v>13</v>
      </c>
      <c r="C26" s="26"/>
      <c r="D26" s="34"/>
      <c r="E26" s="34"/>
      <c r="F26" s="34"/>
      <c r="G26" s="34"/>
      <c r="H26" s="34"/>
      <c r="I26" s="35"/>
      <c r="J26" s="28"/>
      <c r="K26" s="3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</row>
    <row r="27" spans="1:35">
      <c r="A27" s="12" t="s">
        <v>25</v>
      </c>
      <c r="B27" s="18" t="s">
        <v>13</v>
      </c>
      <c r="C27" s="19"/>
      <c r="D27" s="42"/>
      <c r="E27" s="42"/>
      <c r="F27" s="42"/>
      <c r="G27" s="42"/>
      <c r="H27" s="42"/>
      <c r="I27" s="42"/>
      <c r="J27" s="42"/>
      <c r="K27" s="42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pans="1:35">
      <c r="A28" s="12"/>
      <c r="B28" s="18" t="s">
        <v>26</v>
      </c>
      <c r="C28" s="19">
        <v>9.3911277146148352E-3</v>
      </c>
      <c r="D28" s="23">
        <v>-5.5437167821163506E-3</v>
      </c>
      <c r="E28" s="23">
        <v>-8.2548378666990382E-3</v>
      </c>
      <c r="F28" s="23">
        <v>1.1805688659560824E-2</v>
      </c>
      <c r="G28" s="23">
        <v>-9.6815128240454549E-3</v>
      </c>
      <c r="H28" s="23">
        <v>7.5539907676867284E-3</v>
      </c>
      <c r="I28" s="23">
        <v>2.2372365170612165E-2</v>
      </c>
      <c r="J28" s="23">
        <v>1.5565209887620434E-2</v>
      </c>
      <c r="K28" s="23">
        <v>1.9921058418872185E-2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</row>
    <row r="29" spans="1:35">
      <c r="A29" s="12"/>
      <c r="B29" s="18" t="s">
        <v>13</v>
      </c>
      <c r="C29" s="19"/>
      <c r="D29" s="23"/>
      <c r="E29" s="23"/>
      <c r="F29" s="23"/>
      <c r="G29" s="23"/>
      <c r="H29" s="23"/>
      <c r="I29" s="23"/>
      <c r="J29" s="23"/>
      <c r="K29" s="23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</row>
    <row r="30" spans="1:35">
      <c r="A30" s="12"/>
      <c r="B30" s="18" t="s">
        <v>27</v>
      </c>
      <c r="C30" s="19">
        <v>0.12482394732002322</v>
      </c>
      <c r="D30" s="23">
        <v>-6.6073235404391931E-2</v>
      </c>
      <c r="E30" s="43">
        <v>-0.13770781647161703</v>
      </c>
      <c r="F30" s="23">
        <v>0.15344932523821869</v>
      </c>
      <c r="G30" s="23">
        <v>-9.5389998270347831E-2</v>
      </c>
      <c r="H30" s="23">
        <v>0.11907732968197926</v>
      </c>
      <c r="I30" s="23">
        <v>0.29470235276578377</v>
      </c>
      <c r="J30" s="23">
        <v>0.19312318165515008</v>
      </c>
      <c r="K30" s="23">
        <v>0.24235921125238769</v>
      </c>
      <c r="M30" s="4" t="s">
        <v>13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</row>
    <row r="31" spans="1:35">
      <c r="A31" s="12"/>
      <c r="B31" s="18" t="s">
        <v>13</v>
      </c>
      <c r="C31" s="19"/>
      <c r="D31" s="23"/>
      <c r="E31" s="23"/>
      <c r="F31" s="23"/>
      <c r="G31" s="23"/>
      <c r="H31" s="23"/>
      <c r="I31" s="23"/>
      <c r="J31" s="23"/>
      <c r="K31" s="2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</row>
    <row r="32" spans="1:35" ht="15.7">
      <c r="A32" s="12"/>
      <c r="B32" s="18" t="s">
        <v>28</v>
      </c>
      <c r="C32" s="44">
        <v>0.86060238056620375</v>
      </c>
      <c r="D32" s="45">
        <v>0.89507275976512635</v>
      </c>
      <c r="E32" s="45">
        <v>0.79867625041523216</v>
      </c>
      <c r="F32" s="45">
        <v>0.52731602153404478</v>
      </c>
      <c r="G32" s="45">
        <v>0.82590083559585625</v>
      </c>
      <c r="H32" s="45">
        <v>0.9191110689997033</v>
      </c>
      <c r="I32" s="45">
        <v>0.83242592964686024</v>
      </c>
      <c r="J32" s="45">
        <v>0.81200535538936658</v>
      </c>
      <c r="K32" s="45">
        <v>0.94820576277178714</v>
      </c>
      <c r="M32" s="46"/>
      <c r="N32" s="46"/>
      <c r="O32" s="46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</row>
    <row r="33" spans="1:35">
      <c r="A33" s="12"/>
      <c r="B33" s="18" t="s">
        <v>13</v>
      </c>
      <c r="C33" s="19"/>
      <c r="D33" s="23"/>
      <c r="E33" s="23"/>
      <c r="F33" s="23"/>
      <c r="G33" s="23"/>
      <c r="H33" s="23"/>
      <c r="I33" s="23"/>
      <c r="J33" s="23"/>
      <c r="K33" s="2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pans="1:35">
      <c r="A34" s="12"/>
      <c r="B34" s="18" t="s">
        <v>29</v>
      </c>
      <c r="C34" s="19">
        <v>0.12233454404478938</v>
      </c>
      <c r="D34" s="23">
        <v>9.9211438520347583E-2</v>
      </c>
      <c r="E34" s="23">
        <v>1.2159350368970845E-2</v>
      </c>
      <c r="F34" s="23">
        <v>5.1025152103519843E-2</v>
      </c>
      <c r="G34" s="23">
        <v>0.14506116926052365</v>
      </c>
      <c r="H34" s="23">
        <v>0.20008481159126834</v>
      </c>
      <c r="I34" s="23">
        <v>8.7232121038586005E-2</v>
      </c>
      <c r="J34" s="23">
        <v>0.13483209773720084</v>
      </c>
      <c r="K34" s="23">
        <v>0.24355778083523852</v>
      </c>
      <c r="M34" s="4"/>
      <c r="N34" s="16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</row>
    <row r="35" spans="1:35">
      <c r="A35" s="12"/>
      <c r="B35" s="18" t="s">
        <v>13</v>
      </c>
      <c r="C35" s="47"/>
      <c r="D35" s="20"/>
      <c r="E35" s="20"/>
      <c r="F35" s="20"/>
      <c r="G35" s="20"/>
      <c r="H35" s="20"/>
      <c r="I35" s="20"/>
      <c r="J35" s="20"/>
      <c r="K35" s="20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</row>
    <row r="36" spans="1:35">
      <c r="A36" s="12"/>
      <c r="B36" s="18" t="s">
        <v>30</v>
      </c>
      <c r="C36" s="19">
        <v>7.3513202410030402E-3</v>
      </c>
      <c r="D36" s="23">
        <v>6.2044821949943851E-3</v>
      </c>
      <c r="E36" s="23">
        <v>9.0476917729060378E-3</v>
      </c>
      <c r="F36" s="23">
        <v>1.8017160198068392E-2</v>
      </c>
      <c r="G36" s="23">
        <v>1.0542579664064879E-2</v>
      </c>
      <c r="H36" s="23">
        <v>6.2504386719135444E-3</v>
      </c>
      <c r="I36" s="23">
        <v>5.4644850851905931E-3</v>
      </c>
      <c r="J36" s="23">
        <v>1.9975923849700629E-2</v>
      </c>
      <c r="K36" s="23">
        <v>8.3722478556830194E-4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</row>
    <row r="37" spans="1:35">
      <c r="A37" s="24" t="s">
        <v>13</v>
      </c>
      <c r="B37" s="41" t="s">
        <v>13</v>
      </c>
      <c r="C37" s="26"/>
      <c r="D37" s="48"/>
      <c r="E37" s="48"/>
      <c r="F37" s="48"/>
      <c r="G37" s="49"/>
      <c r="H37" s="49"/>
      <c r="I37" s="49"/>
      <c r="J37" s="49"/>
      <c r="K37" s="49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</row>
    <row r="38" spans="1:35">
      <c r="A38" s="12" t="s">
        <v>31</v>
      </c>
      <c r="B38" s="18" t="s">
        <v>13</v>
      </c>
      <c r="C38" s="19"/>
      <c r="D38" s="50"/>
      <c r="E38" s="50"/>
      <c r="F38" s="50"/>
      <c r="G38" s="50"/>
      <c r="H38" s="50"/>
      <c r="I38" s="50"/>
      <c r="J38" s="50"/>
      <c r="K38" s="50"/>
      <c r="L38" s="51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</row>
    <row r="39" spans="1:35">
      <c r="A39" s="12"/>
      <c r="B39" s="18" t="s">
        <v>32</v>
      </c>
      <c r="C39" s="19">
        <v>0.5402261347329117</v>
      </c>
      <c r="D39" s="50">
        <v>0.63559399940616068</v>
      </c>
      <c r="E39" s="50">
        <v>0.70478845870700557</v>
      </c>
      <c r="F39" s="50">
        <v>0.46371743003951604</v>
      </c>
      <c r="G39" s="50">
        <v>0.52707493569923958</v>
      </c>
      <c r="H39" s="50">
        <v>0.48578992570332774</v>
      </c>
      <c r="I39" s="50">
        <v>0.54937673788829056</v>
      </c>
      <c r="J39" s="50">
        <v>0.20055438533934097</v>
      </c>
      <c r="K39" s="50">
        <v>0.93112059555315974</v>
      </c>
      <c r="L39" s="51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</row>
    <row r="40" spans="1:35" ht="15.7">
      <c r="A40" s="12"/>
      <c r="B40" s="18" t="s">
        <v>13</v>
      </c>
      <c r="C40" s="19"/>
      <c r="D40" s="23"/>
      <c r="E40" s="23"/>
      <c r="F40" s="23"/>
      <c r="G40" s="23"/>
      <c r="H40" s="23"/>
      <c r="I40" s="23"/>
      <c r="J40" s="52"/>
      <c r="K40" s="52"/>
      <c r="L40" s="51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</row>
    <row r="41" spans="1:35">
      <c r="A41" s="12"/>
      <c r="B41" s="18" t="s">
        <v>33</v>
      </c>
      <c r="C41" s="19">
        <v>0.65905543212387663</v>
      </c>
      <c r="D41" s="23">
        <v>0.83008449720050881</v>
      </c>
      <c r="E41" s="23">
        <v>0.8496660165585902</v>
      </c>
      <c r="F41" s="23">
        <v>0.55741542290227519</v>
      </c>
      <c r="G41" s="23">
        <v>0.65159794742673782</v>
      </c>
      <c r="H41" s="23">
        <v>0.58961820853306346</v>
      </c>
      <c r="I41" s="23">
        <v>0.64201821232640344</v>
      </c>
      <c r="J41" s="30">
        <v>0.29374556729157203</v>
      </c>
      <c r="K41" s="30">
        <v>1.2878318883887314</v>
      </c>
      <c r="L41" s="51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</row>
    <row r="42" spans="1:35">
      <c r="A42" s="24"/>
      <c r="B42" s="25" t="s">
        <v>13</v>
      </c>
      <c r="C42" s="53"/>
      <c r="D42" s="54"/>
      <c r="E42" s="54"/>
      <c r="F42" s="54"/>
      <c r="G42" s="54"/>
      <c r="H42" s="54"/>
      <c r="I42" s="54"/>
      <c r="J42" s="54"/>
      <c r="K42" s="54"/>
      <c r="L42" s="51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spans="1:35">
      <c r="A43" s="55"/>
      <c r="B43" s="56"/>
      <c r="C43" s="57"/>
      <c r="D43" s="58"/>
      <c r="E43" s="58"/>
      <c r="F43" s="58"/>
      <c r="G43" s="58"/>
      <c r="H43" s="58"/>
      <c r="I43" s="59"/>
      <c r="J43" s="58"/>
      <c r="K43" s="58"/>
      <c r="L43" s="51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</row>
    <row r="44" spans="1:35" ht="16.5" customHeight="1">
      <c r="A44" s="60" t="s">
        <v>34</v>
      </c>
      <c r="B44" s="8"/>
      <c r="C44" s="57">
        <f>SUM(D44:K44)</f>
        <v>79508</v>
      </c>
      <c r="D44" s="61">
        <v>28662</v>
      </c>
      <c r="E44" s="62">
        <v>198</v>
      </c>
      <c r="F44" s="62">
        <f>+'[1]BR Annexe 14'!$E$15+'[1]BR Annexe 14'!$E$17</f>
        <v>702</v>
      </c>
      <c r="G44" s="62">
        <v>4944</v>
      </c>
      <c r="H44" s="62">
        <v>30929</v>
      </c>
      <c r="I44" s="62">
        <f>+'[2]BR Annexe 14'!$E$15+'[2]BR Annexe 14'!$E$17</f>
        <v>13629</v>
      </c>
      <c r="J44" s="62">
        <f>+'[3]BR Annexe 14'!$E$15+'[3]BR Annexe 14'!$E$17</f>
        <v>443</v>
      </c>
      <c r="K44" s="62">
        <v>1</v>
      </c>
      <c r="L44" s="51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</row>
    <row r="45" spans="1:35" ht="15.7">
      <c r="A45" s="63"/>
      <c r="B45" s="4" t="s">
        <v>13</v>
      </c>
      <c r="C45" s="57"/>
      <c r="D45" s="23"/>
      <c r="E45" s="23"/>
      <c r="F45" s="23"/>
      <c r="G45" s="23"/>
      <c r="H45" s="64"/>
      <c r="I45" s="23"/>
      <c r="J45" s="23"/>
      <c r="K45" s="23"/>
      <c r="L45" s="51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</row>
    <row r="46" spans="1:35">
      <c r="A46" s="60" t="s">
        <v>35</v>
      </c>
      <c r="B46" s="4"/>
      <c r="C46" s="65">
        <f>SUM(D46:K46)</f>
        <v>2754779</v>
      </c>
      <c r="D46" s="61">
        <v>555099</v>
      </c>
      <c r="E46" s="61">
        <v>16609</v>
      </c>
      <c r="F46" s="61">
        <f>+'[1]BR Annexe 14'!$E$23</f>
        <v>104316</v>
      </c>
      <c r="G46" s="61">
        <v>116417</v>
      </c>
      <c r="H46" s="62">
        <v>653112</v>
      </c>
      <c r="I46" s="61">
        <f>+'[2]BR Annexe 14'!$E$23</f>
        <v>1299822</v>
      </c>
      <c r="J46" s="61">
        <f>+'[3]BR Annexe 14'!$E$23</f>
        <v>8222</v>
      </c>
      <c r="K46" s="61">
        <v>1182</v>
      </c>
      <c r="L46" s="51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</row>
    <row r="47" spans="1:35" ht="15.7">
      <c r="A47" s="63"/>
      <c r="B47" s="4" t="s">
        <v>13</v>
      </c>
      <c r="C47" s="65"/>
      <c r="D47" s="61"/>
      <c r="E47" s="61"/>
      <c r="F47" s="61"/>
      <c r="G47" s="61"/>
      <c r="H47" s="61"/>
      <c r="I47" s="61"/>
      <c r="J47" s="64"/>
      <c r="K47" s="64"/>
      <c r="L47" s="51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</row>
    <row r="48" spans="1:35">
      <c r="A48" s="60" t="s">
        <v>36</v>
      </c>
      <c r="B48" s="66"/>
      <c r="C48" s="65">
        <f>SUM(D48:K48)</f>
        <v>195</v>
      </c>
      <c r="D48" s="67">
        <v>39</v>
      </c>
      <c r="E48" s="67">
        <v>4</v>
      </c>
      <c r="F48" s="67">
        <v>24</v>
      </c>
      <c r="G48" s="67">
        <v>25</v>
      </c>
      <c r="H48" s="67">
        <v>45</v>
      </c>
      <c r="I48" s="62">
        <v>53</v>
      </c>
      <c r="J48" s="67">
        <v>4</v>
      </c>
      <c r="K48" s="67">
        <v>1</v>
      </c>
      <c r="L48" s="51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</row>
    <row r="49" spans="1:35">
      <c r="A49" s="60"/>
      <c r="B49" s="66"/>
      <c r="C49" s="65"/>
      <c r="D49" s="61"/>
      <c r="E49" s="61"/>
      <c r="F49" s="61"/>
      <c r="G49" s="61"/>
      <c r="H49" s="61"/>
      <c r="I49" s="61"/>
      <c r="J49" s="61"/>
      <c r="K49" s="61"/>
      <c r="L49" s="51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</row>
    <row r="50" spans="1:35">
      <c r="A50" s="60" t="s">
        <v>37</v>
      </c>
      <c r="B50" s="66"/>
      <c r="C50" s="65">
        <f>SUM(D50:K50)</f>
        <v>5446</v>
      </c>
      <c r="D50" s="61">
        <v>854</v>
      </c>
      <c r="E50" s="61">
        <v>123</v>
      </c>
      <c r="F50" s="61">
        <v>487</v>
      </c>
      <c r="G50" s="61">
        <v>1351</v>
      </c>
      <c r="H50" s="61">
        <v>1181</v>
      </c>
      <c r="I50" s="67">
        <v>1351</v>
      </c>
      <c r="J50" s="61">
        <v>77</v>
      </c>
      <c r="K50" s="61">
        <v>22</v>
      </c>
      <c r="L50" s="51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</row>
    <row r="51" spans="1:35">
      <c r="A51" s="60"/>
      <c r="B51" s="66"/>
      <c r="C51" s="57"/>
      <c r="D51" s="68"/>
      <c r="E51" s="68"/>
      <c r="F51" s="68"/>
      <c r="G51" s="68"/>
      <c r="H51" s="68"/>
      <c r="I51" s="68"/>
      <c r="J51" s="68"/>
      <c r="K51" s="68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</row>
    <row r="52" spans="1:35">
      <c r="A52" s="60" t="s">
        <v>38</v>
      </c>
      <c r="B52" s="8"/>
      <c r="C52" s="57">
        <f>SUM(D52:K52)</f>
        <v>610202247.92399192</v>
      </c>
      <c r="D52" s="69">
        <v>120274655.00213</v>
      </c>
      <c r="E52" s="69">
        <v>5654908.9447091203</v>
      </c>
      <c r="F52" s="69">
        <v>45411624.723501608</v>
      </c>
      <c r="G52" s="69">
        <v>45776286</v>
      </c>
      <c r="H52" s="69">
        <v>156974593.89408997</v>
      </c>
      <c r="I52" s="69">
        <v>218706707.19635114</v>
      </c>
      <c r="J52" s="69">
        <v>11749300.163209999</v>
      </c>
      <c r="K52" s="69">
        <v>5654172</v>
      </c>
      <c r="L52" s="2" t="s">
        <v>13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</row>
    <row r="53" spans="1:35">
      <c r="A53" s="60"/>
      <c r="B53" s="8"/>
      <c r="C53" s="57"/>
      <c r="D53" s="69"/>
      <c r="E53" s="69"/>
      <c r="F53" s="69"/>
      <c r="G53" s="69"/>
      <c r="H53" s="69"/>
      <c r="I53" s="69"/>
      <c r="J53" s="69"/>
      <c r="K53" s="69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  <row r="54" spans="1:35" ht="15.7">
      <c r="A54" s="60" t="s">
        <v>39</v>
      </c>
      <c r="B54" s="8"/>
      <c r="C54" s="57">
        <f>SUM(D54:K54)</f>
        <v>159014657.55390215</v>
      </c>
      <c r="D54" s="70">
        <v>25652901</v>
      </c>
      <c r="E54" s="70">
        <v>1348228.0550891198</v>
      </c>
      <c r="F54" s="70">
        <v>16045910.847193018</v>
      </c>
      <c r="G54" s="70">
        <v>14839783</v>
      </c>
      <c r="H54" s="70">
        <v>42803425.86067</v>
      </c>
      <c r="I54" s="70">
        <v>52948683.249010004</v>
      </c>
      <c r="J54" s="70">
        <v>5279058.5419399999</v>
      </c>
      <c r="K54" s="70">
        <v>96667</v>
      </c>
      <c r="M54" s="46"/>
      <c r="N54" s="46"/>
      <c r="O54" s="46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</row>
    <row r="55" spans="1:35">
      <c r="A55" s="60"/>
      <c r="B55" s="8" t="s">
        <v>13</v>
      </c>
      <c r="C55" s="57"/>
      <c r="D55" s="70"/>
      <c r="E55" s="70"/>
      <c r="F55" s="70"/>
      <c r="G55" s="70"/>
      <c r="H55" s="70"/>
      <c r="I55" s="70"/>
      <c r="J55" s="70"/>
      <c r="K55" s="70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</row>
    <row r="56" spans="1:35">
      <c r="A56" s="60" t="s">
        <v>40</v>
      </c>
      <c r="B56" s="8"/>
      <c r="C56" s="57">
        <f>SUM(D56:K56)</f>
        <v>149514259.56654972</v>
      </c>
      <c r="D56" s="69">
        <v>22033575</v>
      </c>
      <c r="E56" s="69">
        <v>310180.83513911988</v>
      </c>
      <c r="F56" s="69">
        <v>15318865.81299061</v>
      </c>
      <c r="G56" s="69">
        <v>14510277</v>
      </c>
      <c r="H56" s="69">
        <v>39968237.370190002</v>
      </c>
      <c r="I56" s="69">
        <v>52219581.492960006</v>
      </c>
      <c r="J56" s="69">
        <v>5056875.0552699994</v>
      </c>
      <c r="K56" s="69">
        <v>96667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</row>
    <row r="57" spans="1:35">
      <c r="C57" s="71"/>
      <c r="D57" s="72"/>
      <c r="E57" s="72"/>
      <c r="F57" s="72"/>
      <c r="G57" s="72"/>
      <c r="H57" s="72"/>
      <c r="I57" s="72"/>
      <c r="J57" s="72"/>
      <c r="K57" s="72"/>
      <c r="L57" s="5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</row>
    <row r="58" spans="1:35">
      <c r="A58" s="7" t="s">
        <v>41</v>
      </c>
      <c r="C58" s="57">
        <f>SUM(D58:K58)</f>
        <v>500181298.46679002</v>
      </c>
      <c r="D58" s="73">
        <v>92094057</v>
      </c>
      <c r="E58" s="73">
        <v>4690683.7293699998</v>
      </c>
      <c r="F58" s="73">
        <v>37778218.982636556</v>
      </c>
      <c r="G58" s="73">
        <v>37028252</v>
      </c>
      <c r="H58" s="73">
        <v>129332295.37609139</v>
      </c>
      <c r="I58" s="73">
        <v>187147926.72070679</v>
      </c>
      <c r="J58" s="73">
        <v>8021818.6579852691</v>
      </c>
      <c r="K58" s="73">
        <v>4088046</v>
      </c>
      <c r="L58" s="5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</row>
    <row r="59" spans="1:35">
      <c r="C59" s="71"/>
      <c r="D59" s="72"/>
      <c r="E59" s="72"/>
      <c r="F59" s="68"/>
      <c r="G59" s="72"/>
      <c r="H59" s="68"/>
      <c r="I59" s="68"/>
      <c r="J59" s="68"/>
      <c r="K59" s="68"/>
      <c r="L59" s="5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</row>
    <row r="60" spans="1:35">
      <c r="A60" s="60" t="s">
        <v>42</v>
      </c>
      <c r="C60" s="57">
        <f>SUM(D60:K60)</f>
        <v>75541687.048599735</v>
      </c>
      <c r="D60" s="74">
        <v>4618612</v>
      </c>
      <c r="E60" s="74">
        <v>612595.56713912007</v>
      </c>
      <c r="F60" s="74">
        <v>6506071.5656806054</v>
      </c>
      <c r="G60" s="74">
        <v>8428803</v>
      </c>
      <c r="H60" s="74">
        <v>20251078.655899998</v>
      </c>
      <c r="I60" s="74">
        <v>32583203.242650002</v>
      </c>
      <c r="J60" s="74">
        <v>2541323.0172299999</v>
      </c>
      <c r="K60" s="74">
        <v>0</v>
      </c>
      <c r="L60" s="5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</row>
    <row r="61" spans="1:35">
      <c r="B61" s="75" t="s">
        <v>13</v>
      </c>
      <c r="C61" s="71"/>
      <c r="D61" s="3"/>
      <c r="E61" s="3"/>
      <c r="F61" s="3"/>
      <c r="G61" s="3"/>
      <c r="H61" s="3"/>
      <c r="I61" s="3"/>
      <c r="J61" s="3"/>
      <c r="K61" s="3"/>
      <c r="L61" s="5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</row>
    <row r="62" spans="1:35">
      <c r="A62" s="7" t="s">
        <v>43</v>
      </c>
      <c r="B62" s="7"/>
      <c r="C62" s="71">
        <f>SUM(D62:K62)</f>
        <v>641789.89495406498</v>
      </c>
      <c r="D62" s="76">
        <f>+D60/$C$80</f>
        <v>39238.976863285832</v>
      </c>
      <c r="E62" s="76">
        <f t="shared" ref="E62:K62" si="0">+E60/$C$80</f>
        <v>5204.5123698469142</v>
      </c>
      <c r="F62" s="76">
        <f t="shared" si="0"/>
        <v>55274.526554000011</v>
      </c>
      <c r="G62" s="76">
        <f t="shared" si="0"/>
        <v>71609.740307736225</v>
      </c>
      <c r="H62" s="76">
        <f t="shared" si="0"/>
        <v>172049.87274000101</v>
      </c>
      <c r="I62" s="76">
        <f t="shared" si="0"/>
        <v>276821.59882018308</v>
      </c>
      <c r="J62" s="76">
        <f t="shared" si="0"/>
        <v>21590.667299011846</v>
      </c>
      <c r="K62" s="76">
        <f t="shared" si="0"/>
        <v>0</v>
      </c>
      <c r="L62" s="5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</row>
    <row r="63" spans="1:35">
      <c r="A63" s="77"/>
      <c r="B63" s="77"/>
      <c r="C63" s="71"/>
      <c r="D63" s="76"/>
      <c r="E63" s="76"/>
      <c r="F63" s="76"/>
      <c r="G63" s="76"/>
      <c r="H63" s="76"/>
      <c r="I63" s="76"/>
      <c r="J63" s="76"/>
      <c r="K63" s="76"/>
      <c r="L63" s="5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</row>
    <row r="64" spans="1:35">
      <c r="A64" s="60" t="s">
        <v>44</v>
      </c>
      <c r="B64" s="77"/>
      <c r="C64" s="78">
        <f t="shared" ref="C64:K64" si="1">+C60/C56</f>
        <v>0.50524737418089316</v>
      </c>
      <c r="D64" s="79">
        <f t="shared" si="1"/>
        <v>0.20961700495720736</v>
      </c>
      <c r="E64" s="79">
        <f t="shared" si="1"/>
        <v>1.9749626596509855</v>
      </c>
      <c r="F64" s="79">
        <f t="shared" si="1"/>
        <v>0.42470974320849308</v>
      </c>
      <c r="G64" s="79">
        <f t="shared" si="1"/>
        <v>0.58088505133292767</v>
      </c>
      <c r="H64" s="79">
        <f t="shared" si="1"/>
        <v>0.50667930307589959</v>
      </c>
      <c r="I64" s="79">
        <f t="shared" si="1"/>
        <v>0.62396523126181536</v>
      </c>
      <c r="J64" s="79">
        <f t="shared" si="1"/>
        <v>0.50254811310427205</v>
      </c>
      <c r="K64" s="79">
        <f t="shared" si="1"/>
        <v>0</v>
      </c>
      <c r="L64" s="5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</row>
    <row r="65" spans="1:35">
      <c r="A65" s="77"/>
      <c r="B65" s="77"/>
      <c r="C65" s="80"/>
      <c r="D65" s="81"/>
      <c r="E65" s="81"/>
      <c r="F65" s="81"/>
      <c r="G65" s="81"/>
      <c r="H65" s="81"/>
      <c r="I65" s="81"/>
      <c r="J65" s="81"/>
      <c r="K65" s="81"/>
      <c r="L65" s="5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</row>
    <row r="66" spans="1:35">
      <c r="A66" s="7" t="s">
        <v>45</v>
      </c>
      <c r="C66" s="57">
        <f>SUM(D66:K66)</f>
        <v>78564601.169972137</v>
      </c>
      <c r="D66" s="74">
        <v>5173021</v>
      </c>
      <c r="E66" s="74">
        <v>799274.12550912006</v>
      </c>
      <c r="F66" s="74">
        <v>6928980.9517230131</v>
      </c>
      <c r="G66" s="74">
        <v>8549649</v>
      </c>
      <c r="H66" s="74">
        <v>21396292.469219998</v>
      </c>
      <c r="I66" s="74">
        <v>33045236.229570001</v>
      </c>
      <c r="J66" s="74">
        <v>2672147.3939499999</v>
      </c>
      <c r="K66" s="74">
        <v>0</v>
      </c>
      <c r="L66" s="5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</row>
    <row r="67" spans="1:35">
      <c r="B67" s="3" t="s">
        <v>13</v>
      </c>
      <c r="C67" s="71"/>
      <c r="D67" s="76" t="s">
        <v>13</v>
      </c>
      <c r="E67" s="76" t="s">
        <v>13</v>
      </c>
      <c r="F67" s="76" t="s">
        <v>13</v>
      </c>
      <c r="G67" s="76" t="s">
        <v>13</v>
      </c>
      <c r="H67" s="76" t="s">
        <v>13</v>
      </c>
      <c r="I67" s="76" t="s">
        <v>13</v>
      </c>
      <c r="J67" s="76"/>
      <c r="K67" s="76" t="s">
        <v>13</v>
      </c>
      <c r="L67" s="5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</row>
    <row r="68" spans="1:35">
      <c r="A68" s="7" t="s">
        <v>46</v>
      </c>
      <c r="B68" s="7"/>
      <c r="C68" s="71">
        <f>SUM(D68:K68)</f>
        <v>667472.08199818805</v>
      </c>
      <c r="D68" s="76">
        <f>+D66/$C$80</f>
        <v>43949.145616105387</v>
      </c>
      <c r="E68" s="76">
        <f t="shared" ref="E68:K68" si="2">+E66/$C$80</f>
        <v>6790.5030598533449</v>
      </c>
      <c r="F68" s="76">
        <f t="shared" si="2"/>
        <v>58867.495960000007</v>
      </c>
      <c r="G68" s="76">
        <f t="shared" si="2"/>
        <v>72636.42828196325</v>
      </c>
      <c r="H68" s="76">
        <f t="shared" si="2"/>
        <v>181779.42315999273</v>
      </c>
      <c r="I68" s="76">
        <f t="shared" si="2"/>
        <v>280746.95598026249</v>
      </c>
      <c r="J68" s="76">
        <f t="shared" si="2"/>
        <v>22702.129940010891</v>
      </c>
      <c r="K68" s="76">
        <f t="shared" si="2"/>
        <v>0</v>
      </c>
      <c r="L68" s="5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</row>
    <row r="69" spans="1:35">
      <c r="A69" s="77"/>
      <c r="B69" s="77"/>
      <c r="C69" s="71"/>
      <c r="D69" s="76"/>
      <c r="E69" s="76"/>
      <c r="F69" s="76"/>
      <c r="G69" s="76"/>
      <c r="H69" s="76"/>
      <c r="I69" s="76"/>
      <c r="J69" s="76"/>
      <c r="K69" s="76"/>
      <c r="L69" s="5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</row>
    <row r="70" spans="1:35">
      <c r="A70" s="60" t="s">
        <v>47</v>
      </c>
      <c r="B70" s="77"/>
      <c r="C70" s="78">
        <f t="shared" ref="C70:K70" si="3">+C66/C58</f>
        <v>0.15707224842431508</v>
      </c>
      <c r="D70" s="79">
        <f t="shared" si="3"/>
        <v>5.6171062156594967E-2</v>
      </c>
      <c r="E70" s="79">
        <f t="shared" si="3"/>
        <v>0.17039608117353708</v>
      </c>
      <c r="F70" s="79">
        <f t="shared" si="3"/>
        <v>0.18341205960258947</v>
      </c>
      <c r="G70" s="79">
        <f t="shared" si="3"/>
        <v>0.23089529043931104</v>
      </c>
      <c r="H70" s="79">
        <f t="shared" si="3"/>
        <v>0.16543657875243553</v>
      </c>
      <c r="I70" s="79">
        <f t="shared" si="3"/>
        <v>0.17657281493096949</v>
      </c>
      <c r="J70" s="79">
        <f t="shared" si="3"/>
        <v>0.33310992280909113</v>
      </c>
      <c r="K70" s="79">
        <f t="shared" si="3"/>
        <v>0</v>
      </c>
      <c r="L70" s="5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</row>
    <row r="71" spans="1:35">
      <c r="B71" s="3" t="s">
        <v>13</v>
      </c>
      <c r="C71" s="82"/>
      <c r="D71" s="81"/>
      <c r="E71" s="81"/>
      <c r="F71" s="81"/>
      <c r="G71" s="81"/>
      <c r="H71" s="81"/>
      <c r="I71" s="81"/>
      <c r="J71" s="81"/>
      <c r="K71" s="81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</row>
    <row r="72" spans="1:35" s="7" customFormat="1">
      <c r="A72" s="7" t="s">
        <v>48</v>
      </c>
      <c r="B72" s="3"/>
      <c r="C72" s="57">
        <f>SUM(D72:K72)</f>
        <v>358998904.37715799</v>
      </c>
      <c r="D72" s="83">
        <v>47367884</v>
      </c>
      <c r="E72" s="83">
        <v>2800531.9733791202</v>
      </c>
      <c r="F72" s="83">
        <v>27574975.281097751</v>
      </c>
      <c r="G72" s="83">
        <v>29212377</v>
      </c>
      <c r="H72" s="83">
        <v>95489038.145740002</v>
      </c>
      <c r="I72" s="83">
        <v>145986859.14167115</v>
      </c>
      <c r="J72" s="83">
        <v>6894390.8352699988</v>
      </c>
      <c r="K72" s="83">
        <v>3672848</v>
      </c>
      <c r="L72" s="8" t="s">
        <v>13</v>
      </c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</row>
    <row r="73" spans="1:35">
      <c r="A73" s="3" t="s">
        <v>13</v>
      </c>
      <c r="B73" s="3" t="s">
        <v>13</v>
      </c>
      <c r="C73" s="71"/>
      <c r="D73" s="76" t="s">
        <v>13</v>
      </c>
      <c r="E73" s="76" t="s">
        <v>13</v>
      </c>
      <c r="F73" s="76" t="s">
        <v>13</v>
      </c>
      <c r="G73" s="76" t="s">
        <v>13</v>
      </c>
      <c r="H73" s="76" t="s">
        <v>13</v>
      </c>
      <c r="I73" s="84" t="s">
        <v>13</v>
      </c>
      <c r="J73" s="76" t="s">
        <v>13</v>
      </c>
      <c r="K73" s="76" t="s">
        <v>13</v>
      </c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</row>
    <row r="74" spans="1:35">
      <c r="A74" s="7" t="s">
        <v>49</v>
      </c>
      <c r="B74" s="7"/>
      <c r="C74" s="71">
        <f>SUM(D74:K74)</f>
        <v>3049996.341498326</v>
      </c>
      <c r="D74" s="76">
        <f>+D72/$C$80</f>
        <v>402429.84349817806</v>
      </c>
      <c r="E74" s="76">
        <f t="shared" ref="E74:K74" si="4">+E72/$C$80</f>
        <v>23792.864459780452</v>
      </c>
      <c r="F74" s="76">
        <f t="shared" si="4"/>
        <v>234272.50807400001</v>
      </c>
      <c r="G74" s="76">
        <f t="shared" si="4"/>
        <v>248183.60694177888</v>
      </c>
      <c r="H74" s="76">
        <f t="shared" si="4"/>
        <v>811259.3477213739</v>
      </c>
      <c r="I74" s="76">
        <f t="shared" si="4"/>
        <v>1240280.6272109027</v>
      </c>
      <c r="J74" s="76">
        <f t="shared" si="4"/>
        <v>58573.623952739341</v>
      </c>
      <c r="K74" s="76">
        <f t="shared" si="4"/>
        <v>31203.919639572592</v>
      </c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</row>
    <row r="75" spans="1:35">
      <c r="A75" s="77"/>
      <c r="B75" s="77"/>
      <c r="C75" s="71"/>
      <c r="D75" s="76"/>
      <c r="E75" s="76"/>
      <c r="F75" s="76"/>
      <c r="G75" s="76"/>
      <c r="H75" s="76"/>
      <c r="I75" s="76"/>
      <c r="J75" s="76"/>
      <c r="K75" s="76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</row>
    <row r="76" spans="1:35" s="7" customFormat="1">
      <c r="A76" s="85" t="s">
        <v>50</v>
      </c>
      <c r="B76" s="85"/>
      <c r="C76" s="78">
        <f t="shared" ref="C76:K76" si="5">+C72/C52</f>
        <v>0.58832773166361008</v>
      </c>
      <c r="D76" s="79">
        <f t="shared" si="5"/>
        <v>0.39383096961833847</v>
      </c>
      <c r="E76" s="79">
        <f t="shared" si="5"/>
        <v>0.49523909239942238</v>
      </c>
      <c r="F76" s="79">
        <f t="shared" si="5"/>
        <v>0.60722283003512623</v>
      </c>
      <c r="G76" s="79">
        <f t="shared" si="5"/>
        <v>0.63815524483572128</v>
      </c>
      <c r="H76" s="79">
        <f t="shared" si="5"/>
        <v>0.60830887200871508</v>
      </c>
      <c r="I76" s="79">
        <f t="shared" si="5"/>
        <v>0.66750060395087307</v>
      </c>
      <c r="J76" s="79">
        <f t="shared" si="5"/>
        <v>0.58679161647925748</v>
      </c>
      <c r="K76" s="79">
        <f t="shared" si="5"/>
        <v>0.64958193701924882</v>
      </c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</row>
    <row r="77" spans="1:35" ht="15.75" hidden="1" customHeight="1">
      <c r="A77" s="86"/>
      <c r="B77" s="87" t="s">
        <v>13</v>
      </c>
      <c r="C77" s="88" t="s">
        <v>13</v>
      </c>
      <c r="D77" s="89" t="s">
        <v>13</v>
      </c>
      <c r="E77" s="89" t="s">
        <v>13</v>
      </c>
      <c r="F77" s="89" t="s">
        <v>13</v>
      </c>
      <c r="G77" s="89" t="s">
        <v>13</v>
      </c>
      <c r="H77" s="89" t="s">
        <v>13</v>
      </c>
      <c r="I77" s="89" t="s">
        <v>13</v>
      </c>
      <c r="J77" s="89" t="s">
        <v>13</v>
      </c>
      <c r="K77" s="89" t="s">
        <v>13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</row>
    <row r="78" spans="1:35" ht="19.5" hidden="1" customHeight="1" thickBot="1">
      <c r="A78" s="90" t="s">
        <v>51</v>
      </c>
      <c r="B78" s="90"/>
      <c r="C78" s="91">
        <v>0</v>
      </c>
      <c r="D78" s="92">
        <v>0</v>
      </c>
      <c r="E78" s="92">
        <v>0</v>
      </c>
      <c r="F78" s="92">
        <v>0</v>
      </c>
      <c r="G78" s="92">
        <v>0</v>
      </c>
      <c r="H78" s="92">
        <v>0</v>
      </c>
      <c r="I78" s="92">
        <v>0</v>
      </c>
      <c r="J78" s="92">
        <v>0</v>
      </c>
      <c r="K78" s="92">
        <v>0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</row>
    <row r="79" spans="1:35">
      <c r="B79" s="3" t="s">
        <v>13</v>
      </c>
      <c r="C79" s="93"/>
      <c r="D79" s="3"/>
      <c r="E79" s="3"/>
      <c r="F79" s="3"/>
      <c r="G79" s="3"/>
      <c r="H79" s="3"/>
      <c r="I79" s="3"/>
      <c r="J79" s="3"/>
      <c r="K79" s="3"/>
      <c r="L79" s="5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</row>
    <row r="80" spans="1:35">
      <c r="A80" s="85" t="s">
        <v>52</v>
      </c>
      <c r="B80" s="85"/>
      <c r="C80" s="93">
        <v>117.7047</v>
      </c>
      <c r="D80" s="59"/>
      <c r="E80" s="59" t="s">
        <v>13</v>
      </c>
      <c r="F80" s="59" t="s">
        <v>13</v>
      </c>
      <c r="G80" s="59" t="s">
        <v>13</v>
      </c>
      <c r="H80" s="59" t="s">
        <v>13</v>
      </c>
      <c r="I80" s="59" t="s">
        <v>13</v>
      </c>
      <c r="J80" s="59" t="s">
        <v>13</v>
      </c>
      <c r="K80" s="59" t="s">
        <v>13</v>
      </c>
      <c r="L80" s="5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</row>
    <row r="81" spans="1:35" hidden="1">
      <c r="A81" s="90" t="s">
        <v>53</v>
      </c>
      <c r="B81" s="90"/>
      <c r="C81" s="94">
        <f>SUM(D81:K81)</f>
        <v>0</v>
      </c>
      <c r="D81" s="59">
        <v>0</v>
      </c>
      <c r="E81" s="59">
        <v>0</v>
      </c>
      <c r="F81" s="59">
        <v>0</v>
      </c>
      <c r="G81" s="59">
        <v>0</v>
      </c>
      <c r="H81" s="59">
        <v>0</v>
      </c>
      <c r="I81" s="59">
        <v>0</v>
      </c>
      <c r="J81" s="59">
        <v>0</v>
      </c>
      <c r="K81" s="59">
        <v>0</v>
      </c>
      <c r="L81" s="5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</row>
    <row r="82" spans="1:35">
      <c r="D82" s="3"/>
      <c r="E82" s="3"/>
      <c r="F82" s="3"/>
      <c r="G82" s="3"/>
      <c r="H82" s="3"/>
      <c r="I82" s="3"/>
      <c r="J82" s="3"/>
      <c r="K82" s="3"/>
      <c r="L82" s="5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</row>
    <row r="83" spans="1:35">
      <c r="D83" s="3"/>
      <c r="E83" s="3"/>
      <c r="F83" s="3"/>
      <c r="G83" s="3"/>
      <c r="H83" s="3"/>
      <c r="I83" s="3"/>
      <c r="J83" s="3"/>
      <c r="K83" s="3"/>
      <c r="L83" s="5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</row>
    <row r="84" spans="1:35">
      <c r="D84" s="3"/>
      <c r="E84" s="3" t="s">
        <v>13</v>
      </c>
      <c r="F84" s="3"/>
      <c r="G84" s="3"/>
      <c r="H84" s="3"/>
      <c r="I84" s="3"/>
      <c r="J84" s="30" t="s">
        <v>13</v>
      </c>
      <c r="K84" s="3"/>
      <c r="L84" s="5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</row>
    <row r="85" spans="1:35">
      <c r="D85" s="3"/>
      <c r="E85" s="3"/>
      <c r="F85" s="3"/>
      <c r="G85" s="3"/>
      <c r="H85" s="3"/>
      <c r="I85" s="3"/>
      <c r="J85" s="3"/>
      <c r="K85" s="3"/>
      <c r="L85" s="5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</row>
    <row r="86" spans="1:35">
      <c r="D86" s="95" t="s">
        <v>13</v>
      </c>
      <c r="E86" s="96" t="s">
        <v>13</v>
      </c>
      <c r="F86" s="3"/>
      <c r="G86" s="3"/>
      <c r="H86" s="3"/>
      <c r="I86" s="3"/>
      <c r="J86" s="3"/>
      <c r="K86" s="3"/>
      <c r="L86" s="5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</row>
    <row r="87" spans="1:35">
      <c r="D87" s="3"/>
      <c r="E87" s="3"/>
      <c r="F87" s="3"/>
      <c r="G87" s="3"/>
      <c r="H87" s="3"/>
      <c r="I87" s="3"/>
      <c r="J87" s="3"/>
      <c r="K87" s="3"/>
      <c r="L87" s="5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</row>
    <row r="88" spans="1:35">
      <c r="D88" s="3"/>
      <c r="E88" s="3"/>
      <c r="F88" s="3"/>
      <c r="G88" s="3"/>
      <c r="H88" s="3"/>
      <c r="I88" s="3"/>
      <c r="J88" s="3"/>
      <c r="K88" s="3"/>
      <c r="L88" s="5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</row>
    <row r="89" spans="1:35">
      <c r="D89" s="3"/>
      <c r="E89" s="3"/>
      <c r="F89" s="3"/>
      <c r="G89" s="3"/>
      <c r="H89" s="3"/>
      <c r="I89" s="3"/>
      <c r="J89" s="3"/>
      <c r="K89" s="3"/>
      <c r="L89" s="5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</row>
    <row r="90" spans="1:35">
      <c r="D90" s="3"/>
      <c r="E90" s="3"/>
      <c r="F90" s="3"/>
      <c r="G90" s="3"/>
      <c r="H90" s="3"/>
      <c r="I90" s="3"/>
      <c r="J90" s="3"/>
      <c r="K90" s="3"/>
      <c r="L90" s="5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</row>
    <row r="91" spans="1:35">
      <c r="D91" s="3"/>
      <c r="E91" s="3"/>
      <c r="F91" s="3"/>
      <c r="G91" s="3"/>
      <c r="H91" s="3"/>
      <c r="I91" s="3"/>
      <c r="J91" s="3"/>
      <c r="K91" s="3"/>
      <c r="L91" s="5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</row>
    <row r="92" spans="1:35">
      <c r="D92" s="3"/>
      <c r="E92" s="3"/>
      <c r="F92" s="3"/>
      <c r="G92" s="3"/>
      <c r="H92" s="3"/>
      <c r="I92" s="3"/>
      <c r="J92" s="3"/>
      <c r="K92" s="3"/>
      <c r="L92" s="5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</row>
    <row r="93" spans="1:35">
      <c r="D93" s="3"/>
      <c r="E93" s="3"/>
      <c r="F93" s="3"/>
      <c r="G93" s="3"/>
      <c r="H93" s="3"/>
      <c r="I93" s="3"/>
      <c r="J93" s="3"/>
      <c r="K93" s="3"/>
      <c r="L93" s="5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</row>
    <row r="94" spans="1:35">
      <c r="D94" s="3"/>
      <c r="E94" s="3"/>
      <c r="F94" s="3"/>
      <c r="G94" s="3"/>
      <c r="H94" s="3"/>
      <c r="I94" s="3"/>
      <c r="J94" s="3"/>
      <c r="K94" s="3"/>
      <c r="L94" s="5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</row>
    <row r="95" spans="1:35">
      <c r="D95" s="3"/>
      <c r="E95" s="3"/>
      <c r="F95" s="3"/>
      <c r="G95" s="3"/>
      <c r="H95" s="3"/>
      <c r="I95" s="3"/>
      <c r="J95" s="3"/>
      <c r="K95" s="3"/>
      <c r="L95" s="5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</row>
    <row r="96" spans="1:35">
      <c r="D96" s="3"/>
      <c r="E96" s="3"/>
      <c r="F96" s="3"/>
      <c r="G96" s="3"/>
      <c r="H96" s="3"/>
      <c r="I96" s="3"/>
      <c r="J96" s="3"/>
      <c r="K96" s="3"/>
      <c r="L96" s="5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</row>
    <row r="97" spans="4:35">
      <c r="D97" s="3"/>
      <c r="E97" s="3"/>
      <c r="F97" s="3"/>
      <c r="G97" s="3"/>
      <c r="H97" s="3"/>
      <c r="I97" s="3"/>
      <c r="J97" s="3"/>
      <c r="K97" s="3"/>
      <c r="L97" s="5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</row>
    <row r="98" spans="4:35">
      <c r="D98" s="3"/>
      <c r="E98" s="3"/>
      <c r="F98" s="3"/>
      <c r="G98" s="3"/>
      <c r="H98" s="3"/>
      <c r="I98" s="3"/>
      <c r="J98" s="3"/>
      <c r="K98" s="3"/>
      <c r="L98" s="5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</row>
    <row r="99" spans="4:35">
      <c r="D99" s="3"/>
      <c r="E99" s="3"/>
      <c r="F99" s="3"/>
      <c r="G99" s="3"/>
      <c r="H99" s="3"/>
      <c r="I99" s="3"/>
      <c r="J99" s="3"/>
      <c r="K99" s="3"/>
      <c r="L99" s="5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</row>
    <row r="100" spans="4:35">
      <c r="D100" s="3"/>
      <c r="E100" s="3"/>
      <c r="F100" s="3"/>
      <c r="G100" s="3"/>
      <c r="H100" s="3"/>
      <c r="I100" s="3"/>
      <c r="J100" s="3"/>
      <c r="K100" s="3"/>
      <c r="L100" s="5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</row>
    <row r="101" spans="4:35">
      <c r="D101" s="3"/>
      <c r="E101" s="3"/>
      <c r="F101" s="3"/>
      <c r="G101" s="3"/>
      <c r="H101" s="3"/>
      <c r="I101" s="3"/>
      <c r="J101" s="3"/>
      <c r="K101" s="3"/>
      <c r="L101" s="5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</row>
    <row r="102" spans="4:35">
      <c r="D102" s="3"/>
      <c r="E102" s="3"/>
      <c r="F102" s="3"/>
      <c r="G102" s="3"/>
      <c r="H102" s="3"/>
      <c r="I102" s="3"/>
      <c r="J102" s="3"/>
      <c r="K102" s="3"/>
      <c r="L102" s="5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</row>
    <row r="103" spans="4:35">
      <c r="D103" s="3"/>
      <c r="E103" s="3"/>
      <c r="F103" s="3"/>
      <c r="G103" s="3"/>
      <c r="H103" s="3"/>
      <c r="I103" s="3"/>
      <c r="J103" s="3"/>
      <c r="K103" s="3"/>
      <c r="L103" s="5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</row>
    <row r="104" spans="4:35">
      <c r="D104" s="3"/>
      <c r="E104" s="3"/>
      <c r="F104" s="3"/>
      <c r="G104" s="3"/>
      <c r="H104" s="3"/>
      <c r="I104" s="3"/>
      <c r="J104" s="3"/>
      <c r="K104" s="3"/>
      <c r="L104" s="5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</row>
    <row r="105" spans="4:35">
      <c r="D105" s="3"/>
      <c r="E105" s="3"/>
      <c r="F105" s="3"/>
      <c r="G105" s="3"/>
      <c r="H105" s="3"/>
      <c r="I105" s="3"/>
      <c r="J105" s="3"/>
      <c r="K105" s="3"/>
      <c r="L105" s="5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</row>
    <row r="106" spans="4:35">
      <c r="D106" s="3"/>
      <c r="E106" s="3"/>
      <c r="F106" s="3"/>
      <c r="G106" s="3"/>
      <c r="H106" s="3"/>
      <c r="I106" s="3"/>
      <c r="J106" s="3"/>
      <c r="K106" s="3"/>
      <c r="L106" s="5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</row>
    <row r="107" spans="4:35">
      <c r="D107" s="3"/>
      <c r="E107" s="3"/>
      <c r="F107" s="3"/>
      <c r="G107" s="3"/>
      <c r="H107" s="3"/>
      <c r="I107" s="3"/>
      <c r="J107" s="3"/>
      <c r="K107" s="3"/>
      <c r="L107" s="5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</row>
    <row r="108" spans="4:35">
      <c r="D108" s="3"/>
      <c r="E108" s="3"/>
      <c r="F108" s="3"/>
      <c r="G108" s="3"/>
      <c r="H108" s="3"/>
      <c r="I108" s="3"/>
      <c r="J108" s="3"/>
      <c r="K108" s="3"/>
      <c r="L108" s="5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</row>
    <row r="109" spans="4:35">
      <c r="D109" s="3"/>
      <c r="E109" s="3"/>
      <c r="F109" s="3"/>
      <c r="G109" s="3"/>
      <c r="H109" s="3"/>
      <c r="I109" s="3"/>
      <c r="J109" s="3"/>
      <c r="K109" s="3"/>
      <c r="L109" s="5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</row>
    <row r="110" spans="4:35">
      <c r="D110" s="3"/>
      <c r="E110" s="3"/>
      <c r="F110" s="3"/>
      <c r="G110" s="3"/>
      <c r="H110" s="3"/>
      <c r="I110" s="3"/>
      <c r="J110" s="3"/>
      <c r="K110" s="3"/>
      <c r="L110" s="5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</row>
    <row r="111" spans="4:35">
      <c r="D111" s="3"/>
      <c r="E111" s="3"/>
      <c r="F111" s="3"/>
      <c r="G111" s="3"/>
      <c r="H111" s="3"/>
      <c r="I111" s="3"/>
      <c r="J111" s="3"/>
      <c r="K111" s="3"/>
      <c r="L111" s="5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</row>
    <row r="112" spans="4:35">
      <c r="D112" s="3"/>
      <c r="E112" s="3"/>
      <c r="F112" s="3"/>
      <c r="G112" s="3"/>
      <c r="H112" s="3"/>
      <c r="I112" s="3"/>
      <c r="J112" s="3"/>
      <c r="K112" s="3"/>
      <c r="L112" s="5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</row>
    <row r="113" spans="4:35">
      <c r="D113" s="3"/>
      <c r="E113" s="3"/>
      <c r="F113" s="3"/>
      <c r="G113" s="3"/>
      <c r="H113" s="3"/>
      <c r="I113" s="3"/>
      <c r="J113" s="3"/>
      <c r="K113" s="3"/>
      <c r="L113" s="5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</row>
    <row r="114" spans="4:35">
      <c r="D114" s="3"/>
      <c r="E114" s="3"/>
      <c r="F114" s="3"/>
      <c r="G114" s="3"/>
      <c r="H114" s="3"/>
      <c r="I114" s="3"/>
      <c r="J114" s="3"/>
      <c r="K114" s="3"/>
      <c r="L114" s="5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</row>
    <row r="115" spans="4:35">
      <c r="D115" s="3"/>
      <c r="E115" s="3"/>
      <c r="F115" s="3"/>
      <c r="G115" s="3"/>
      <c r="H115" s="3"/>
      <c r="I115" s="3"/>
      <c r="J115" s="3"/>
      <c r="K115" s="3"/>
      <c r="L115" s="5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</row>
    <row r="116" spans="4:35">
      <c r="D116" s="3"/>
      <c r="E116" s="3"/>
      <c r="F116" s="3"/>
      <c r="G116" s="3"/>
      <c r="H116" s="3"/>
      <c r="I116" s="3"/>
      <c r="J116" s="3"/>
      <c r="K116" s="3"/>
      <c r="L116" s="5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</row>
    <row r="117" spans="4:35">
      <c r="D117" s="3"/>
      <c r="E117" s="3"/>
      <c r="F117" s="3"/>
      <c r="G117" s="3"/>
      <c r="H117" s="3"/>
      <c r="I117" s="3"/>
      <c r="J117" s="3"/>
      <c r="K117" s="3"/>
      <c r="L117" s="5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</row>
    <row r="118" spans="4:35">
      <c r="D118" s="3"/>
      <c r="E118" s="3"/>
      <c r="F118" s="3"/>
      <c r="G118" s="3"/>
      <c r="H118" s="3"/>
      <c r="I118" s="3"/>
      <c r="J118" s="3"/>
      <c r="K118" s="3"/>
      <c r="L118" s="5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</row>
    <row r="119" spans="4:35">
      <c r="D119" s="3"/>
      <c r="E119" s="3"/>
      <c r="F119" s="3"/>
      <c r="G119" s="3"/>
      <c r="H119" s="3"/>
      <c r="I119" s="3"/>
      <c r="J119" s="3"/>
      <c r="K119" s="3"/>
      <c r="L119" s="5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</row>
    <row r="120" spans="4:35">
      <c r="D120" s="3"/>
      <c r="E120" s="3"/>
      <c r="F120" s="3"/>
      <c r="G120" s="3"/>
      <c r="H120" s="3"/>
      <c r="I120" s="3"/>
      <c r="J120" s="3"/>
      <c r="K120" s="3"/>
      <c r="L120" s="5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</row>
    <row r="121" spans="4:35">
      <c r="D121" s="3"/>
      <c r="E121" s="3"/>
      <c r="F121" s="3"/>
      <c r="G121" s="3"/>
      <c r="H121" s="3"/>
      <c r="I121" s="3"/>
      <c r="J121" s="3"/>
      <c r="K121" s="3"/>
      <c r="L121" s="5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</row>
    <row r="122" spans="4:35">
      <c r="D122" s="3"/>
      <c r="E122" s="3"/>
      <c r="F122" s="3"/>
      <c r="G122" s="3"/>
      <c r="H122" s="3"/>
      <c r="I122" s="3"/>
      <c r="J122" s="3"/>
      <c r="K122" s="3"/>
      <c r="L122" s="5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</row>
    <row r="123" spans="4:35">
      <c r="D123" s="3"/>
      <c r="E123" s="3"/>
      <c r="F123" s="3"/>
      <c r="G123" s="3"/>
      <c r="H123" s="3"/>
      <c r="I123" s="3"/>
      <c r="J123" s="3"/>
      <c r="K123" s="3"/>
      <c r="L123" s="5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</row>
    <row r="124" spans="4:35">
      <c r="D124" s="3"/>
      <c r="E124" s="3"/>
      <c r="F124" s="3"/>
      <c r="G124" s="3"/>
      <c r="H124" s="3"/>
      <c r="I124" s="3"/>
      <c r="J124" s="3"/>
      <c r="K124" s="3"/>
      <c r="L124" s="5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</row>
    <row r="125" spans="4:35">
      <c r="D125" s="3"/>
      <c r="E125" s="3"/>
      <c r="F125" s="3"/>
      <c r="G125" s="3"/>
      <c r="H125" s="3"/>
      <c r="I125" s="3"/>
      <c r="J125" s="3"/>
      <c r="K125" s="3"/>
      <c r="L125" s="5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</row>
    <row r="126" spans="4:35">
      <c r="D126" s="3"/>
      <c r="E126" s="3"/>
      <c r="F126" s="3"/>
      <c r="G126" s="3"/>
      <c r="H126" s="3"/>
      <c r="I126" s="3"/>
      <c r="J126" s="3"/>
      <c r="K126" s="3"/>
      <c r="L126" s="5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</row>
    <row r="127" spans="4:35">
      <c r="D127" s="3"/>
      <c r="E127" s="3"/>
      <c r="F127" s="3"/>
      <c r="G127" s="3"/>
      <c r="H127" s="3"/>
      <c r="I127" s="3"/>
      <c r="J127" s="3"/>
      <c r="K127" s="3"/>
      <c r="L127" s="5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</row>
    <row r="128" spans="4:35">
      <c r="D128" s="3"/>
      <c r="E128" s="3"/>
      <c r="F128" s="3"/>
      <c r="G128" s="3"/>
      <c r="H128" s="3"/>
      <c r="I128" s="3"/>
      <c r="J128" s="3"/>
      <c r="K128" s="3"/>
      <c r="L128" s="5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</row>
    <row r="129" spans="4:35">
      <c r="D129" s="3"/>
      <c r="E129" s="3"/>
      <c r="F129" s="3"/>
      <c r="G129" s="3"/>
      <c r="H129" s="3"/>
      <c r="I129" s="3"/>
      <c r="J129" s="3"/>
      <c r="K129" s="3"/>
      <c r="L129" s="5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</row>
    <row r="130" spans="4:35">
      <c r="D130" s="3"/>
      <c r="E130" s="3"/>
      <c r="F130" s="3"/>
      <c r="G130" s="3"/>
      <c r="H130" s="3"/>
      <c r="I130" s="3"/>
      <c r="J130" s="3"/>
      <c r="K130" s="3"/>
      <c r="L130" s="5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</row>
    <row r="131" spans="4:35">
      <c r="D131" s="3"/>
      <c r="E131" s="3"/>
      <c r="F131" s="3"/>
      <c r="G131" s="3"/>
      <c r="H131" s="3"/>
      <c r="I131" s="3"/>
      <c r="J131" s="3"/>
      <c r="K131" s="3"/>
      <c r="L131" s="5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</row>
    <row r="132" spans="4:35">
      <c r="D132" s="3"/>
      <c r="E132" s="3"/>
      <c r="F132" s="3"/>
      <c r="G132" s="3"/>
      <c r="H132" s="3"/>
      <c r="I132" s="3"/>
      <c r="J132" s="3"/>
      <c r="K132" s="3"/>
      <c r="L132" s="5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</row>
    <row r="133" spans="4:35">
      <c r="D133" s="3"/>
      <c r="E133" s="3"/>
      <c r="F133" s="3"/>
      <c r="G133" s="3"/>
      <c r="H133" s="3"/>
      <c r="I133" s="3"/>
      <c r="J133" s="3"/>
      <c r="K133" s="3"/>
      <c r="L133" s="5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</row>
    <row r="134" spans="4:35">
      <c r="D134" s="3"/>
      <c r="E134" s="3"/>
      <c r="F134" s="3"/>
      <c r="G134" s="3"/>
      <c r="H134" s="3"/>
      <c r="I134" s="3"/>
      <c r="J134" s="3"/>
      <c r="K134" s="3"/>
      <c r="L134" s="5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</row>
    <row r="135" spans="4:35">
      <c r="D135" s="3"/>
      <c r="E135" s="3"/>
      <c r="F135" s="3"/>
      <c r="G135" s="3"/>
      <c r="H135" s="3"/>
      <c r="I135" s="3"/>
      <c r="J135" s="3"/>
      <c r="K135" s="3"/>
      <c r="L135" s="5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</row>
    <row r="136" spans="4:35">
      <c r="D136" s="3"/>
      <c r="E136" s="3"/>
      <c r="F136" s="3"/>
      <c r="G136" s="3"/>
      <c r="H136" s="3"/>
      <c r="I136" s="3"/>
      <c r="J136" s="3"/>
      <c r="K136" s="3"/>
      <c r="L136" s="5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</row>
    <row r="137" spans="4:35">
      <c r="D137" s="3"/>
      <c r="E137" s="3"/>
      <c r="F137" s="3"/>
      <c r="G137" s="3"/>
      <c r="H137" s="3"/>
      <c r="I137" s="3"/>
      <c r="J137" s="3"/>
      <c r="K137" s="3"/>
      <c r="L137" s="5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</row>
    <row r="138" spans="4:35">
      <c r="D138" s="3"/>
      <c r="E138" s="3"/>
      <c r="F138" s="3"/>
      <c r="G138" s="3"/>
      <c r="H138" s="3"/>
      <c r="I138" s="3"/>
      <c r="J138" s="3"/>
      <c r="K138" s="3"/>
      <c r="L138" s="5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</row>
    <row r="139" spans="4:35">
      <c r="D139" s="3"/>
      <c r="E139" s="3"/>
      <c r="F139" s="3"/>
      <c r="G139" s="3"/>
      <c r="H139" s="3"/>
      <c r="I139" s="3"/>
      <c r="J139" s="3"/>
      <c r="K139" s="3"/>
      <c r="L139" s="5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</row>
    <row r="140" spans="4:35">
      <c r="D140" s="3"/>
      <c r="E140" s="3"/>
      <c r="F140" s="3"/>
      <c r="G140" s="3"/>
      <c r="H140" s="3"/>
      <c r="I140" s="3"/>
      <c r="J140" s="3"/>
      <c r="K140" s="3"/>
      <c r="L140" s="5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</row>
    <row r="141" spans="4:35">
      <c r="D141" s="3"/>
      <c r="E141" s="3"/>
      <c r="F141" s="3"/>
      <c r="G141" s="3"/>
      <c r="H141" s="3"/>
      <c r="I141" s="3"/>
      <c r="J141" s="3"/>
      <c r="K141" s="3"/>
      <c r="L141" s="5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</row>
    <row r="142" spans="4:35">
      <c r="D142" s="3"/>
      <c r="E142" s="3"/>
      <c r="F142" s="3"/>
      <c r="G142" s="3"/>
      <c r="H142" s="3"/>
      <c r="I142" s="3"/>
      <c r="J142" s="3"/>
      <c r="K142" s="3"/>
      <c r="L142" s="5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</row>
    <row r="143" spans="4:35">
      <c r="D143" s="3"/>
      <c r="E143" s="3"/>
      <c r="F143" s="3"/>
      <c r="G143" s="3"/>
      <c r="H143" s="3"/>
      <c r="I143" s="3"/>
      <c r="J143" s="3"/>
      <c r="K143" s="3"/>
      <c r="L143" s="5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</row>
    <row r="144" spans="4:35">
      <c r="D144" s="3"/>
      <c r="E144" s="3"/>
      <c r="F144" s="3"/>
      <c r="G144" s="3"/>
      <c r="H144" s="3"/>
      <c r="I144" s="3"/>
      <c r="J144" s="3"/>
      <c r="K144" s="3"/>
      <c r="L144" s="5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</row>
    <row r="145" spans="2:35">
      <c r="D145" s="3"/>
      <c r="E145" s="3"/>
      <c r="F145" s="3"/>
      <c r="G145" s="3"/>
      <c r="H145" s="3"/>
      <c r="I145" s="3"/>
      <c r="J145" s="3"/>
      <c r="K145" s="3"/>
      <c r="L145" s="5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</row>
    <row r="146" spans="2:35">
      <c r="D146" s="3"/>
      <c r="E146" s="3"/>
      <c r="F146" s="3"/>
      <c r="G146" s="3"/>
      <c r="H146" s="3"/>
      <c r="I146" s="3"/>
      <c r="J146" s="3"/>
      <c r="K146" s="3"/>
      <c r="L146" s="5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</row>
    <row r="147" spans="2:35">
      <c r="D147" s="3"/>
      <c r="E147" s="3"/>
      <c r="F147" s="3"/>
      <c r="G147" s="3"/>
      <c r="H147" s="3"/>
      <c r="I147" s="3"/>
      <c r="J147" s="3"/>
      <c r="K147" s="3"/>
      <c r="L147" s="5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</row>
    <row r="148" spans="2:35">
      <c r="D148" s="3"/>
      <c r="E148" s="3"/>
      <c r="F148" s="3"/>
      <c r="G148" s="3"/>
      <c r="H148" s="3"/>
      <c r="I148" s="3"/>
      <c r="J148" s="3"/>
      <c r="K148" s="3"/>
      <c r="L148" s="5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</row>
    <row r="149" spans="2:35">
      <c r="D149" s="3"/>
      <c r="E149" s="3"/>
      <c r="F149" s="3"/>
      <c r="G149" s="3"/>
      <c r="H149" s="3"/>
      <c r="I149" s="3"/>
      <c r="J149" s="3"/>
      <c r="K149" s="3"/>
      <c r="L149" s="5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</row>
    <row r="150" spans="2:35">
      <c r="D150" s="3"/>
      <c r="E150" s="3"/>
      <c r="F150" s="3"/>
      <c r="G150" s="3"/>
      <c r="H150" s="3"/>
      <c r="I150" s="3"/>
      <c r="J150" s="3"/>
      <c r="K150" s="3"/>
      <c r="L150" s="5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</row>
    <row r="151" spans="2:35">
      <c r="B151" s="4"/>
      <c r="C151" s="4"/>
      <c r="D151" s="5"/>
      <c r="E151" s="6"/>
      <c r="F151" s="5"/>
      <c r="G151" s="5"/>
      <c r="H151" s="5"/>
      <c r="I151" s="5"/>
      <c r="J151" s="5"/>
      <c r="K151" s="5"/>
      <c r="L151" s="5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</row>
    <row r="152" spans="2:35">
      <c r="B152" s="4" t="s">
        <v>13</v>
      </c>
      <c r="C152" s="4"/>
      <c r="D152" s="97"/>
      <c r="E152" s="98"/>
      <c r="F152" s="97"/>
      <c r="G152" s="97"/>
      <c r="H152" s="97"/>
      <c r="I152" s="97"/>
      <c r="J152" s="97"/>
      <c r="K152" s="5"/>
      <c r="L152" s="5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</row>
    <row r="153" spans="2:35">
      <c r="B153" s="4" t="s">
        <v>13</v>
      </c>
      <c r="C153" s="4"/>
      <c r="D153" s="5"/>
      <c r="E153" s="6"/>
      <c r="F153" s="5"/>
      <c r="G153" s="5"/>
      <c r="H153" s="5"/>
      <c r="I153" s="5"/>
      <c r="J153" s="5"/>
      <c r="K153" s="5"/>
      <c r="L153" s="5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</row>
    <row r="154" spans="2:35">
      <c r="B154" s="4" t="s">
        <v>13</v>
      </c>
      <c r="C154" s="4"/>
      <c r="D154" s="97"/>
      <c r="E154" s="98"/>
      <c r="F154" s="97"/>
      <c r="G154" s="97"/>
      <c r="H154" s="97"/>
      <c r="I154" s="97"/>
      <c r="J154" s="97"/>
      <c r="K154" s="5"/>
      <c r="L154" s="5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</row>
    <row r="155" spans="2:35">
      <c r="B155" s="4" t="s">
        <v>13</v>
      </c>
      <c r="C155" s="4"/>
      <c r="D155" s="5"/>
      <c r="E155" s="6"/>
      <c r="F155" s="5"/>
      <c r="G155" s="5"/>
      <c r="H155" s="5"/>
      <c r="I155" s="5"/>
      <c r="J155" s="5"/>
      <c r="K155" s="5"/>
      <c r="L155" s="5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</row>
    <row r="156" spans="2:35">
      <c r="B156" s="4" t="s">
        <v>54</v>
      </c>
      <c r="C156" s="4"/>
      <c r="D156" s="97"/>
      <c r="E156" s="98"/>
      <c r="F156" s="97"/>
      <c r="G156" s="97"/>
      <c r="H156" s="97"/>
      <c r="I156" s="97"/>
      <c r="J156" s="97"/>
      <c r="K156" s="5"/>
      <c r="L156" s="5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</row>
    <row r="157" spans="2:35">
      <c r="B157" s="4" t="s">
        <v>13</v>
      </c>
      <c r="C157" s="4"/>
      <c r="D157" s="5"/>
      <c r="E157" s="6"/>
      <c r="F157" s="5"/>
      <c r="G157" s="5"/>
      <c r="H157" s="5"/>
      <c r="I157" s="5"/>
      <c r="J157" s="5"/>
      <c r="K157" s="5"/>
      <c r="L157" s="5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</row>
    <row r="158" spans="2:35">
      <c r="B158" s="4" t="s">
        <v>13</v>
      </c>
      <c r="C158" s="4"/>
      <c r="D158" s="5"/>
      <c r="E158" s="6"/>
      <c r="F158" s="5"/>
      <c r="G158" s="5"/>
      <c r="H158" s="5"/>
      <c r="I158" s="5"/>
      <c r="J158" s="5"/>
      <c r="K158" s="5"/>
      <c r="L158" s="5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</row>
    <row r="159" spans="2:35">
      <c r="B159" s="4" t="s">
        <v>13</v>
      </c>
      <c r="C159" s="4"/>
      <c r="D159" s="5"/>
      <c r="E159" s="6"/>
      <c r="F159" s="5"/>
      <c r="G159" s="5"/>
      <c r="H159" s="5"/>
      <c r="I159" s="5"/>
      <c r="J159" s="5"/>
      <c r="K159" s="5"/>
      <c r="L159" s="5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</row>
    <row r="160" spans="2:35">
      <c r="B160" s="4" t="s">
        <v>13</v>
      </c>
      <c r="C160" s="4"/>
      <c r="D160" s="5"/>
      <c r="E160" s="6"/>
      <c r="F160" s="5"/>
      <c r="G160" s="5"/>
      <c r="H160" s="5"/>
      <c r="I160" s="5"/>
      <c r="J160" s="5"/>
      <c r="K160" s="5"/>
      <c r="L160" s="5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</row>
    <row r="161" spans="2:35">
      <c r="B161" s="4" t="s">
        <v>13</v>
      </c>
      <c r="C161" s="4"/>
      <c r="D161" s="5"/>
      <c r="E161" s="6"/>
      <c r="F161" s="5"/>
      <c r="G161" s="5"/>
      <c r="H161" s="5"/>
      <c r="I161" s="5"/>
      <c r="J161" s="5"/>
      <c r="K161" s="5"/>
      <c r="L161" s="5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</row>
    <row r="162" spans="2:35">
      <c r="B162" s="4" t="s">
        <v>13</v>
      </c>
      <c r="C162" s="4"/>
      <c r="D162" s="5"/>
      <c r="E162" s="6"/>
      <c r="F162" s="5"/>
      <c r="G162" s="5"/>
      <c r="H162" s="5"/>
      <c r="I162" s="5"/>
      <c r="J162" s="5"/>
      <c r="K162" s="5"/>
      <c r="L162" s="5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</row>
    <row r="163" spans="2:35">
      <c r="B163" s="4" t="s">
        <v>13</v>
      </c>
      <c r="C163" s="4"/>
      <c r="D163" s="97"/>
      <c r="E163" s="98"/>
      <c r="F163" s="97"/>
      <c r="G163" s="97"/>
      <c r="H163" s="97"/>
      <c r="I163" s="97"/>
      <c r="J163" s="97"/>
      <c r="K163" s="5"/>
      <c r="L163" s="5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</row>
    <row r="164" spans="2:35">
      <c r="B164" s="4" t="s">
        <v>54</v>
      </c>
      <c r="C164" s="4"/>
      <c r="D164" s="5"/>
      <c r="E164" s="6"/>
      <c r="F164" s="5"/>
      <c r="G164" s="5"/>
      <c r="H164" s="5"/>
      <c r="I164" s="5"/>
      <c r="J164" s="5"/>
      <c r="K164" s="5"/>
      <c r="L164" s="5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</row>
    <row r="165" spans="2:35">
      <c r="B165" s="4" t="s">
        <v>13</v>
      </c>
      <c r="C165" s="4"/>
      <c r="D165" s="5"/>
      <c r="E165" s="6"/>
      <c r="F165" s="5"/>
      <c r="G165" s="5"/>
      <c r="H165" s="5"/>
      <c r="I165" s="5"/>
      <c r="J165" s="5"/>
      <c r="K165" s="5"/>
      <c r="L165" s="5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</row>
    <row r="166" spans="2:35">
      <c r="B166" s="4" t="s">
        <v>13</v>
      </c>
      <c r="C166" s="4"/>
      <c r="D166" s="5"/>
      <c r="E166" s="6"/>
      <c r="F166" s="5"/>
      <c r="G166" s="5"/>
      <c r="H166" s="5"/>
      <c r="I166" s="5"/>
      <c r="J166" s="5"/>
      <c r="K166" s="5"/>
      <c r="L166" s="5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</row>
    <row r="167" spans="2:35">
      <c r="B167" s="4" t="s">
        <v>13</v>
      </c>
      <c r="C167" s="4"/>
      <c r="D167" s="97" t="s">
        <v>13</v>
      </c>
      <c r="E167" s="98" t="s">
        <v>13</v>
      </c>
      <c r="F167" s="97" t="s">
        <v>13</v>
      </c>
      <c r="G167" s="97" t="s">
        <v>13</v>
      </c>
      <c r="H167" s="97" t="s">
        <v>13</v>
      </c>
      <c r="I167" s="97" t="s">
        <v>13</v>
      </c>
      <c r="J167" s="97" t="s">
        <v>54</v>
      </c>
      <c r="K167" s="5" t="s">
        <v>13</v>
      </c>
      <c r="L167" s="5" t="s">
        <v>13</v>
      </c>
      <c r="M167" s="4" t="s">
        <v>13</v>
      </c>
      <c r="N167" s="4" t="s">
        <v>13</v>
      </c>
      <c r="O167" s="4" t="s">
        <v>13</v>
      </c>
      <c r="P167" s="4" t="s">
        <v>13</v>
      </c>
      <c r="Q167" s="4" t="s">
        <v>55</v>
      </c>
      <c r="R167" s="4" t="s">
        <v>56</v>
      </c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</row>
    <row r="168" spans="2:35">
      <c r="B168" s="4"/>
      <c r="C168" s="4"/>
      <c r="D168" s="5"/>
      <c r="E168" s="6"/>
      <c r="F168" s="5"/>
      <c r="G168" s="5"/>
      <c r="H168" s="5"/>
      <c r="I168" s="5"/>
      <c r="J168" s="5"/>
      <c r="K168" s="5"/>
      <c r="L168" s="5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</row>
    <row r="169" spans="2:35">
      <c r="B169" s="4"/>
      <c r="C169" s="4"/>
      <c r="D169" s="5"/>
      <c r="E169" s="6"/>
      <c r="F169" s="5"/>
      <c r="G169" s="5"/>
      <c r="H169" s="5"/>
      <c r="I169" s="5"/>
      <c r="J169" s="5"/>
      <c r="K169" s="5"/>
      <c r="L169" s="5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</row>
    <row r="170" spans="2:35">
      <c r="B170" s="4"/>
      <c r="C170" s="4"/>
      <c r="D170" s="5"/>
      <c r="E170" s="6"/>
      <c r="F170" s="5"/>
      <c r="G170" s="5"/>
      <c r="H170" s="5"/>
      <c r="I170" s="5"/>
      <c r="J170" s="5"/>
      <c r="K170" s="5"/>
      <c r="L170" s="5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</row>
    <row r="171" spans="2:35">
      <c r="B171" s="4"/>
      <c r="C171" s="4"/>
      <c r="D171" s="5"/>
      <c r="E171" s="6"/>
      <c r="F171" s="5"/>
      <c r="G171" s="5"/>
      <c r="H171" s="5"/>
      <c r="I171" s="5"/>
      <c r="J171" s="5"/>
      <c r="K171" s="5"/>
      <c r="L171" s="5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</row>
    <row r="172" spans="2:35">
      <c r="B172" s="4"/>
      <c r="C172" s="4"/>
      <c r="D172" s="5"/>
      <c r="E172" s="6"/>
      <c r="F172" s="5"/>
      <c r="G172" s="5"/>
      <c r="H172" s="5"/>
      <c r="I172" s="5"/>
      <c r="J172" s="5"/>
      <c r="K172" s="5"/>
      <c r="L172" s="5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</row>
    <row r="173" spans="2:35">
      <c r="B173" s="4"/>
      <c r="C173" s="4"/>
      <c r="D173" s="5"/>
      <c r="E173" s="6"/>
      <c r="F173" s="5"/>
      <c r="G173" s="5"/>
      <c r="H173" s="5"/>
      <c r="I173" s="5"/>
      <c r="J173" s="5"/>
      <c r="K173" s="5"/>
      <c r="L173" s="5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</row>
    <row r="174" spans="2:35">
      <c r="B174" s="4"/>
      <c r="C174" s="4"/>
      <c r="D174" s="5"/>
      <c r="E174" s="6"/>
      <c r="F174" s="5"/>
      <c r="G174" s="5"/>
      <c r="H174" s="5"/>
      <c r="I174" s="5"/>
      <c r="J174" s="5"/>
      <c r="K174" s="5"/>
      <c r="L174" s="5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</row>
    <row r="175" spans="2:35">
      <c r="B175" s="4"/>
      <c r="C175" s="4"/>
      <c r="D175" s="5"/>
      <c r="E175" s="6"/>
      <c r="F175" s="5"/>
      <c r="G175" s="5"/>
      <c r="H175" s="5"/>
      <c r="I175" s="5"/>
      <c r="J175" s="5"/>
      <c r="K175" s="5"/>
      <c r="L175" s="5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</row>
    <row r="176" spans="2:35">
      <c r="B176" s="4"/>
      <c r="C176" s="4"/>
      <c r="D176" s="5"/>
      <c r="E176" s="6"/>
      <c r="F176" s="5"/>
      <c r="G176" s="5"/>
      <c r="H176" s="5"/>
      <c r="I176" s="5"/>
      <c r="J176" s="5"/>
      <c r="K176" s="5"/>
      <c r="L176" s="5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</row>
    <row r="177" spans="2:35">
      <c r="B177" s="4"/>
      <c r="C177" s="4"/>
      <c r="D177" s="5"/>
      <c r="E177" s="6"/>
      <c r="F177" s="5"/>
      <c r="G177" s="5"/>
      <c r="H177" s="5"/>
      <c r="I177" s="5"/>
      <c r="J177" s="5"/>
      <c r="K177" s="5"/>
      <c r="L177" s="5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</row>
    <row r="178" spans="2:35">
      <c r="B178" s="4"/>
      <c r="C178" s="4"/>
      <c r="D178" s="5"/>
      <c r="E178" s="6"/>
      <c r="F178" s="5"/>
      <c r="G178" s="5"/>
      <c r="H178" s="5"/>
      <c r="I178" s="5"/>
      <c r="J178" s="5"/>
      <c r="K178" s="5"/>
      <c r="L178" s="5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</row>
    <row r="179" spans="2:35">
      <c r="B179" s="4"/>
      <c r="C179" s="4"/>
      <c r="D179" s="5"/>
      <c r="E179" s="6"/>
      <c r="F179" s="5"/>
      <c r="G179" s="5"/>
      <c r="H179" s="5"/>
      <c r="I179" s="5"/>
      <c r="J179" s="5"/>
      <c r="K179" s="5"/>
      <c r="L179" s="5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</row>
    <row r="180" spans="2:35">
      <c r="B180" s="4"/>
      <c r="C180" s="4"/>
      <c r="D180" s="5"/>
      <c r="E180" s="6"/>
      <c r="F180" s="5"/>
      <c r="G180" s="5"/>
      <c r="H180" s="5"/>
      <c r="I180" s="5"/>
      <c r="J180" s="5"/>
      <c r="K180" s="5"/>
      <c r="L180" s="5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</row>
    <row r="181" spans="2:35">
      <c r="B181" s="4"/>
      <c r="C181" s="4"/>
      <c r="D181" s="5"/>
      <c r="E181" s="6"/>
      <c r="F181" s="5"/>
      <c r="G181" s="5"/>
      <c r="H181" s="5"/>
      <c r="I181" s="5"/>
      <c r="J181" s="5"/>
      <c r="K181" s="5"/>
      <c r="L181" s="5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</row>
    <row r="182" spans="2:35">
      <c r="B182" s="4"/>
      <c r="C182" s="4"/>
      <c r="D182" s="5"/>
      <c r="E182" s="6"/>
      <c r="F182" s="5"/>
      <c r="G182" s="5"/>
      <c r="H182" s="5"/>
      <c r="I182" s="5"/>
      <c r="J182" s="5"/>
      <c r="K182" s="5"/>
      <c r="L182" s="5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</row>
    <row r="183" spans="2:35">
      <c r="B183" s="4"/>
      <c r="C183" s="4"/>
      <c r="D183" s="5"/>
      <c r="E183" s="6"/>
      <c r="F183" s="5"/>
      <c r="G183" s="5"/>
      <c r="H183" s="5"/>
      <c r="I183" s="5"/>
      <c r="J183" s="5"/>
      <c r="K183" s="5"/>
      <c r="L183" s="5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</row>
    <row r="184" spans="2:35">
      <c r="B184" s="4"/>
      <c r="C184" s="4"/>
      <c r="D184" s="5"/>
      <c r="E184" s="6"/>
      <c r="F184" s="5"/>
      <c r="G184" s="5"/>
      <c r="H184" s="5"/>
      <c r="I184" s="5"/>
      <c r="J184" s="5"/>
      <c r="K184" s="5"/>
      <c r="L184" s="5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</row>
    <row r="185" spans="2:35">
      <c r="B185" s="4"/>
      <c r="C185" s="4"/>
      <c r="D185" s="5"/>
      <c r="E185" s="6"/>
      <c r="F185" s="5"/>
      <c r="G185" s="5"/>
      <c r="H185" s="5"/>
      <c r="I185" s="5"/>
      <c r="J185" s="5"/>
      <c r="K185" s="5"/>
      <c r="L185" s="5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</row>
    <row r="186" spans="2:35">
      <c r="B186" s="4"/>
      <c r="C186" s="4"/>
      <c r="D186" s="5"/>
      <c r="E186" s="6"/>
      <c r="F186" s="5"/>
      <c r="G186" s="5"/>
      <c r="H186" s="5"/>
      <c r="I186" s="5"/>
      <c r="J186" s="5"/>
      <c r="K186" s="5"/>
      <c r="L186" s="5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</row>
    <row r="187" spans="2:35">
      <c r="B187" s="4"/>
      <c r="C187" s="4"/>
      <c r="D187" s="5"/>
      <c r="E187" s="6"/>
      <c r="F187" s="5"/>
      <c r="G187" s="5"/>
      <c r="H187" s="5"/>
      <c r="I187" s="5"/>
      <c r="J187" s="5"/>
      <c r="K187" s="5"/>
      <c r="L187" s="5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</row>
    <row r="188" spans="2:35">
      <c r="B188" s="4"/>
      <c r="C188" s="4"/>
      <c r="D188" s="5"/>
      <c r="E188" s="6"/>
      <c r="F188" s="5"/>
      <c r="G188" s="5"/>
      <c r="H188" s="5"/>
      <c r="I188" s="5"/>
      <c r="J188" s="5"/>
      <c r="K188" s="5"/>
      <c r="L188" s="5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</row>
    <row r="189" spans="2:35">
      <c r="B189" s="4"/>
      <c r="C189" s="4"/>
      <c r="D189" s="5"/>
      <c r="E189" s="6"/>
      <c r="F189" s="5"/>
      <c r="G189" s="5"/>
      <c r="H189" s="5"/>
      <c r="I189" s="5"/>
      <c r="J189" s="5"/>
      <c r="K189" s="5"/>
      <c r="L189" s="5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</row>
    <row r="190" spans="2:35">
      <c r="B190" s="4"/>
      <c r="C190" s="4"/>
      <c r="D190" s="5"/>
      <c r="E190" s="6"/>
      <c r="F190" s="5"/>
      <c r="G190" s="5"/>
      <c r="H190" s="5"/>
      <c r="I190" s="5"/>
      <c r="J190" s="5"/>
      <c r="K190" s="5"/>
      <c r="L190" s="5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</row>
    <row r="191" spans="2:35">
      <c r="B191" s="4"/>
      <c r="C191" s="4"/>
      <c r="D191" s="5"/>
      <c r="E191" s="6"/>
      <c r="F191" s="5"/>
      <c r="G191" s="5"/>
      <c r="H191" s="5"/>
      <c r="I191" s="5"/>
      <c r="J191" s="5"/>
      <c r="K191" s="5"/>
      <c r="L191" s="5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</row>
    <row r="192" spans="2:35">
      <c r="B192" s="4"/>
      <c r="C192" s="4"/>
      <c r="D192" s="5"/>
      <c r="E192" s="6"/>
      <c r="F192" s="5"/>
      <c r="G192" s="5"/>
      <c r="H192" s="5"/>
      <c r="I192" s="5"/>
      <c r="J192" s="5"/>
      <c r="K192" s="5"/>
      <c r="L192" s="5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</row>
    <row r="193" spans="2:35">
      <c r="B193" s="4"/>
      <c r="C193" s="4"/>
      <c r="D193" s="5"/>
      <c r="E193" s="6"/>
      <c r="F193" s="5"/>
      <c r="G193" s="5"/>
      <c r="H193" s="5"/>
      <c r="I193" s="5"/>
      <c r="J193" s="5"/>
      <c r="K193" s="5"/>
      <c r="L193" s="5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</row>
    <row r="194" spans="2:35">
      <c r="B194" s="4"/>
      <c r="C194" s="4"/>
      <c r="D194" s="5"/>
      <c r="E194" s="6"/>
      <c r="F194" s="5"/>
      <c r="G194" s="5"/>
      <c r="H194" s="5"/>
      <c r="I194" s="5"/>
      <c r="J194" s="5"/>
      <c r="K194" s="5"/>
      <c r="L194" s="5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</row>
    <row r="195" spans="2:35">
      <c r="B195" s="4"/>
      <c r="C195" s="4"/>
      <c r="D195" s="5"/>
      <c r="E195" s="6"/>
      <c r="F195" s="5"/>
      <c r="G195" s="5"/>
      <c r="H195" s="5"/>
      <c r="I195" s="5"/>
      <c r="J195" s="5"/>
      <c r="K195" s="5"/>
      <c r="L195" s="5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</row>
    <row r="196" spans="2:35">
      <c r="B196" s="4"/>
      <c r="C196" s="4"/>
      <c r="D196" s="5"/>
      <c r="E196" s="6"/>
      <c r="F196" s="5"/>
      <c r="G196" s="5"/>
      <c r="H196" s="5"/>
      <c r="I196" s="5"/>
      <c r="J196" s="5"/>
      <c r="K196" s="5"/>
      <c r="L196" s="5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</row>
    <row r="197" spans="2:35">
      <c r="B197" s="4"/>
      <c r="C197" s="4"/>
      <c r="D197" s="5"/>
      <c r="E197" s="6"/>
      <c r="F197" s="5"/>
      <c r="G197" s="5"/>
      <c r="H197" s="5"/>
      <c r="I197" s="5"/>
      <c r="J197" s="5"/>
      <c r="K197" s="5"/>
      <c r="L197" s="5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</row>
    <row r="198" spans="2:35">
      <c r="B198" s="4"/>
      <c r="C198" s="4"/>
      <c r="D198" s="5"/>
      <c r="E198" s="6"/>
      <c r="F198" s="5"/>
      <c r="G198" s="5"/>
      <c r="H198" s="5"/>
      <c r="I198" s="5"/>
      <c r="J198" s="5"/>
      <c r="K198" s="5"/>
      <c r="L198" s="5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</row>
    <row r="199" spans="2:35">
      <c r="B199" s="4"/>
      <c r="C199" s="4"/>
      <c r="D199" s="5"/>
      <c r="E199" s="6"/>
      <c r="F199" s="5"/>
      <c r="G199" s="5"/>
      <c r="H199" s="5"/>
      <c r="I199" s="5"/>
      <c r="J199" s="5"/>
      <c r="K199" s="5"/>
      <c r="L199" s="5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</row>
  </sheetData>
  <mergeCells count="12">
    <mergeCell ref="A27:A36"/>
    <mergeCell ref="A38:A41"/>
    <mergeCell ref="A76:B76"/>
    <mergeCell ref="A78:B78"/>
    <mergeCell ref="A80:B80"/>
    <mergeCell ref="A81:B81"/>
    <mergeCell ref="A1:K1"/>
    <mergeCell ref="A2:K2"/>
    <mergeCell ref="A3:K3"/>
    <mergeCell ref="A6:A11"/>
    <mergeCell ref="A13:A18"/>
    <mergeCell ref="A20:A25"/>
  </mergeCells>
  <pageMargins left="0.7" right="0.7" top="0.75" bottom="0.75" header="0.3" footer="0.3"/>
  <pageSetup scale="42" orientation="landscape" r:id="rId1"/>
  <rowBreaks count="1" manualBreakCount="1">
    <brk id="82" max="11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CAMELsept.22     </vt:lpstr>
      <vt:lpstr>'CAMELsept.22   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Djemsy Delphin</dc:creator>
  <cp:lastModifiedBy>Djemsy Delphin</cp:lastModifiedBy>
  <dcterms:created xsi:type="dcterms:W3CDTF">2022-12-07T19:47:09Z</dcterms:created>
  <dcterms:modified xsi:type="dcterms:W3CDTF">2022-12-07T19:48:51Z</dcterms:modified>
</cp:coreProperties>
</file>